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EPT_ESTADISTICA\SOCIALES\CALENDARIO DE DIFUSIÓN\2025\12-DICIEMBRE\"/>
    </mc:Choice>
  </mc:AlternateContent>
  <bookViews>
    <workbookView xWindow="0" yWindow="0" windowWidth="21600" windowHeight="9735"/>
  </bookViews>
  <sheets>
    <sheet name="VISITANTES " sheetId="2" r:id="rId1"/>
  </sheets>
  <definedNames>
    <definedName name="_xlnm.Print_Titles" localSheetId="0">'VISITANTES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2" l="1"/>
  <c r="E105" i="2" s="1"/>
  <c r="D106" i="2"/>
  <c r="E106" i="2" s="1"/>
  <c r="D107" i="2"/>
  <c r="E107" i="2" s="1"/>
  <c r="D108" i="2"/>
  <c r="D109" i="2"/>
  <c r="E109" i="2" s="1"/>
  <c r="D110" i="2"/>
  <c r="E110" i="2" s="1"/>
  <c r="D111" i="2"/>
  <c r="E111" i="2" s="1"/>
  <c r="D112" i="2"/>
  <c r="E112" i="2" s="1"/>
  <c r="D113" i="2"/>
  <c r="E113" i="2" s="1"/>
  <c r="D114" i="2"/>
  <c r="E114" i="2" s="1"/>
  <c r="D115" i="2"/>
  <c r="E115" i="2" s="1"/>
  <c r="D116" i="2"/>
  <c r="E116" i="2" s="1"/>
  <c r="D117" i="2"/>
  <c r="E117" i="2" s="1"/>
  <c r="D118" i="2"/>
  <c r="E118" i="2" s="1"/>
  <c r="D119" i="2"/>
  <c r="E119" i="2" s="1"/>
  <c r="D120" i="2"/>
  <c r="E120" i="2" s="1"/>
  <c r="D121" i="2"/>
  <c r="E121" i="2" s="1"/>
  <c r="D122" i="2"/>
  <c r="E122" i="2" s="1"/>
  <c r="D123" i="2"/>
  <c r="E123" i="2" s="1"/>
  <c r="D124" i="2"/>
  <c r="E124" i="2" s="1"/>
  <c r="D125" i="2"/>
  <c r="E125" i="2" s="1"/>
  <c r="D126" i="2"/>
  <c r="E126" i="2" s="1"/>
  <c r="D127" i="2"/>
  <c r="E127" i="2" s="1"/>
  <c r="D128" i="2"/>
  <c r="E128" i="2" s="1"/>
  <c r="D129" i="2"/>
  <c r="E129" i="2" s="1"/>
  <c r="D130" i="2"/>
  <c r="E130" i="2" s="1"/>
  <c r="D131" i="2"/>
  <c r="D132" i="2"/>
  <c r="E132" i="2" s="1"/>
  <c r="D133" i="2"/>
  <c r="E133" i="2" s="1"/>
  <c r="D134" i="2"/>
  <c r="D135" i="2"/>
  <c r="E135" i="2" s="1"/>
  <c r="D136" i="2"/>
  <c r="E136" i="2" s="1"/>
  <c r="D138" i="2"/>
  <c r="E138" i="2" s="1"/>
  <c r="D139" i="2"/>
  <c r="E139" i="2" s="1"/>
  <c r="D140" i="2"/>
  <c r="D141" i="2"/>
  <c r="E141" i="2" s="1"/>
  <c r="D142" i="2"/>
  <c r="E142" i="2" s="1"/>
  <c r="D143" i="2"/>
  <c r="E143" i="2" s="1"/>
  <c r="D144" i="2"/>
  <c r="E144" i="2" s="1"/>
  <c r="D145" i="2"/>
  <c r="E145" i="2" s="1"/>
  <c r="D146" i="2"/>
  <c r="D147" i="2"/>
  <c r="D148" i="2"/>
  <c r="E148" i="2" s="1"/>
  <c r="D149" i="2"/>
  <c r="E149" i="2" s="1"/>
  <c r="D150" i="2"/>
  <c r="E150" i="2" s="1"/>
  <c r="D151" i="2"/>
  <c r="E151" i="2" s="1"/>
  <c r="D152" i="2"/>
  <c r="E152" i="2" s="1"/>
  <c r="D193" i="2"/>
  <c r="D194" i="2"/>
  <c r="E194" i="2" s="1"/>
  <c r="D195" i="2"/>
  <c r="D196" i="2"/>
  <c r="E196" i="2" s="1"/>
  <c r="D197" i="2"/>
  <c r="D198" i="2"/>
  <c r="E198" i="2" s="1"/>
  <c r="D199" i="2"/>
  <c r="D200" i="2"/>
  <c r="E200" i="2" s="1"/>
  <c r="D201" i="2"/>
  <c r="E201" i="2" s="1"/>
  <c r="D202" i="2"/>
  <c r="E202" i="2" s="1"/>
  <c r="D204" i="2"/>
  <c r="E204" i="2" s="1"/>
  <c r="D205" i="2"/>
  <c r="E205" i="2" s="1"/>
  <c r="D206" i="2"/>
  <c r="D207" i="2"/>
  <c r="D208" i="2"/>
  <c r="E208" i="2" s="1"/>
  <c r="D173" i="2"/>
  <c r="E173" i="2" s="1"/>
  <c r="D174" i="2"/>
  <c r="D175" i="2"/>
  <c r="E175" i="2" s="1"/>
  <c r="D176" i="2"/>
  <c r="E176" i="2" s="1"/>
  <c r="D177" i="2"/>
  <c r="E177" i="2" s="1"/>
  <c r="D178" i="2"/>
  <c r="D179" i="2"/>
  <c r="E179" i="2" s="1"/>
  <c r="D180" i="2"/>
  <c r="E180" i="2" s="1"/>
  <c r="D181" i="2"/>
  <c r="E181" i="2" s="1"/>
  <c r="D182" i="2"/>
  <c r="E182" i="2" s="1"/>
  <c r="D183" i="2"/>
  <c r="D184" i="2"/>
  <c r="E184" i="2" s="1"/>
  <c r="D185" i="2"/>
  <c r="D186" i="2"/>
  <c r="E186" i="2" s="1"/>
  <c r="D187" i="2"/>
  <c r="E187" i="2" s="1"/>
  <c r="D188" i="2"/>
  <c r="E188" i="2" s="1"/>
  <c r="D189" i="2"/>
  <c r="E189" i="2" s="1"/>
  <c r="D190" i="2"/>
  <c r="E190" i="2" s="1"/>
  <c r="D191" i="2"/>
  <c r="D192" i="2"/>
  <c r="E192" i="2" s="1"/>
  <c r="D159" i="2"/>
  <c r="D160" i="2"/>
  <c r="E160" i="2" s="1"/>
  <c r="D161" i="2"/>
  <c r="E161" i="2" s="1"/>
  <c r="D162" i="2"/>
  <c r="D163" i="2"/>
  <c r="E163" i="2" s="1"/>
  <c r="D164" i="2"/>
  <c r="E164" i="2" s="1"/>
  <c r="D165" i="2"/>
  <c r="E165" i="2" s="1"/>
  <c r="D166" i="2"/>
  <c r="E166" i="2" s="1"/>
  <c r="D167" i="2"/>
  <c r="D168" i="2"/>
  <c r="E168" i="2" s="1"/>
  <c r="D169" i="2"/>
  <c r="D171" i="2"/>
  <c r="D172" i="2"/>
  <c r="D222" i="2"/>
  <c r="E222" i="2" s="1"/>
  <c r="D221" i="2"/>
  <c r="D220" i="2"/>
  <c r="D219" i="2"/>
  <c r="D218" i="2"/>
  <c r="D217" i="2"/>
  <c r="E217" i="2" s="1"/>
  <c r="D216" i="2"/>
  <c r="D215" i="2"/>
  <c r="D214" i="2"/>
  <c r="D213" i="2"/>
  <c r="E213" i="2" s="1"/>
  <c r="D212" i="2"/>
  <c r="E212" i="2" s="1"/>
  <c r="D101" i="2" l="1"/>
  <c r="E101" i="2" s="1"/>
  <c r="D102" i="2"/>
  <c r="E102" i="2" s="1"/>
  <c r="D103" i="2"/>
  <c r="E103" i="2" s="1"/>
  <c r="D76" i="2"/>
  <c r="E76" i="2" s="1"/>
  <c r="D77" i="2"/>
  <c r="E77" i="2" s="1"/>
  <c r="D78" i="2"/>
  <c r="E78" i="2" s="1"/>
  <c r="D79" i="2"/>
  <c r="E79" i="2" s="1"/>
  <c r="D80" i="2"/>
  <c r="E80" i="2" s="1"/>
  <c r="D81" i="2"/>
  <c r="E81" i="2" s="1"/>
  <c r="D82" i="2"/>
  <c r="E82" i="2" s="1"/>
  <c r="D83" i="2"/>
  <c r="E83" i="2" s="1"/>
  <c r="D84" i="2"/>
  <c r="E84" i="2" s="1"/>
  <c r="D85" i="2"/>
  <c r="E85" i="2" s="1"/>
  <c r="D86" i="2"/>
  <c r="E86" i="2" s="1"/>
  <c r="D87" i="2"/>
  <c r="E87" i="2" s="1"/>
  <c r="D88" i="2"/>
  <c r="E88" i="2" s="1"/>
  <c r="D89" i="2"/>
  <c r="E89" i="2" s="1"/>
  <c r="D90" i="2"/>
  <c r="E90" i="2" s="1"/>
  <c r="D91" i="2"/>
  <c r="E91" i="2" s="1"/>
  <c r="D92" i="2"/>
  <c r="E92" i="2" s="1"/>
  <c r="D93" i="2"/>
  <c r="E93" i="2" s="1"/>
  <c r="D94" i="2"/>
  <c r="D95" i="2"/>
  <c r="E95" i="2" s="1"/>
  <c r="D96" i="2"/>
  <c r="E96" i="2" s="1"/>
  <c r="D97" i="2"/>
  <c r="E97" i="2" s="1"/>
  <c r="D98" i="2"/>
  <c r="E98" i="2" s="1"/>
  <c r="D99" i="2"/>
  <c r="E99" i="2" s="1"/>
  <c r="D63" i="2"/>
  <c r="E63" i="2" s="1"/>
  <c r="D64" i="2"/>
  <c r="E64" i="2" s="1"/>
  <c r="D65" i="2"/>
  <c r="E65" i="2" s="1"/>
  <c r="D66" i="2"/>
  <c r="E66" i="2" s="1"/>
  <c r="D67" i="2"/>
  <c r="E67" i="2" s="1"/>
  <c r="D68" i="2"/>
  <c r="E68" i="2" s="1"/>
  <c r="D69" i="2"/>
  <c r="E69" i="2" s="1"/>
  <c r="D70" i="2"/>
  <c r="E70" i="2" s="1"/>
  <c r="D71" i="2"/>
  <c r="E71" i="2" s="1"/>
  <c r="D73" i="2"/>
  <c r="E73" i="2" s="1"/>
  <c r="D48" i="2"/>
  <c r="E48" i="2" s="1"/>
  <c r="D49" i="2"/>
  <c r="E49" i="2" s="1"/>
  <c r="D50" i="2"/>
  <c r="E50" i="2" s="1"/>
  <c r="D51" i="2"/>
  <c r="E51" i="2" s="1"/>
  <c r="D52" i="2"/>
  <c r="E52" i="2" s="1"/>
  <c r="D53" i="2"/>
  <c r="E53" i="2" s="1"/>
  <c r="D54" i="2"/>
  <c r="E54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 s="1"/>
  <c r="D39" i="2"/>
  <c r="E39" i="2" s="1"/>
  <c r="D40" i="2"/>
  <c r="E40" i="2" s="1"/>
  <c r="D15" i="2" l="1"/>
  <c r="E15" i="2"/>
  <c r="G153" i="2" l="1"/>
  <c r="F153" i="2"/>
  <c r="D210" i="2" l="1"/>
  <c r="E210" i="2" s="1"/>
  <c r="D211" i="2" l="1"/>
  <c r="E211" i="2" s="1"/>
  <c r="D157" i="2"/>
  <c r="E157" i="2" s="1"/>
  <c r="D158" i="2"/>
  <c r="E158" i="2" s="1"/>
  <c r="F100" i="2"/>
  <c r="G100" i="2"/>
  <c r="C55" i="2"/>
  <c r="G13" i="2"/>
  <c r="F13" i="2"/>
  <c r="C100" i="2" l="1"/>
  <c r="D14" i="2" l="1"/>
  <c r="E14" i="2" s="1"/>
  <c r="D16" i="2"/>
  <c r="E16" i="2" s="1"/>
  <c r="D17" i="2"/>
  <c r="E17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26" i="2"/>
  <c r="E26" i="2" s="1"/>
  <c r="D28" i="2"/>
  <c r="E28" i="2" s="1"/>
  <c r="D29" i="2"/>
  <c r="E29" i="2" s="1"/>
  <c r="D30" i="2"/>
  <c r="E30" i="2" s="1"/>
  <c r="D42" i="2"/>
  <c r="E42" i="2" s="1"/>
  <c r="D43" i="2"/>
  <c r="E43" i="2" s="1"/>
  <c r="D44" i="2"/>
  <c r="E44" i="2" s="1"/>
  <c r="D45" i="2"/>
  <c r="E45" i="2" s="1"/>
  <c r="D46" i="2"/>
  <c r="E46" i="2" s="1"/>
  <c r="D47" i="2"/>
  <c r="E47" i="2" s="1"/>
  <c r="D56" i="2"/>
  <c r="E56" i="2" s="1"/>
  <c r="D57" i="2"/>
  <c r="E57" i="2" s="1"/>
  <c r="D58" i="2"/>
  <c r="E58" i="2" s="1"/>
  <c r="D59" i="2"/>
  <c r="E59" i="2" s="1"/>
  <c r="D60" i="2"/>
  <c r="E60" i="2" s="1"/>
  <c r="D61" i="2"/>
  <c r="E61" i="2" s="1"/>
  <c r="D62" i="2"/>
  <c r="E62" i="2" s="1"/>
  <c r="D74" i="2"/>
  <c r="E74" i="2" s="1"/>
  <c r="D75" i="2"/>
  <c r="E75" i="2" s="1"/>
  <c r="D154" i="2"/>
  <c r="E154" i="2" s="1"/>
  <c r="D155" i="2"/>
  <c r="E155" i="2" s="1"/>
  <c r="D156" i="2"/>
  <c r="E156" i="2" s="1"/>
  <c r="C209" i="2"/>
  <c r="G209" i="2"/>
  <c r="F209" i="2"/>
  <c r="D153" i="2" l="1"/>
  <c r="D100" i="2"/>
  <c r="E100" i="2" s="1"/>
  <c r="D13" i="2"/>
  <c r="G55" i="2" l="1"/>
  <c r="G41" i="2"/>
  <c r="G25" i="2"/>
  <c r="G18" i="2"/>
  <c r="C153" i="2" l="1"/>
  <c r="E153" i="2" s="1"/>
  <c r="F55" i="2"/>
  <c r="F41" i="2"/>
  <c r="C41" i="2"/>
  <c r="D27" i="2"/>
  <c r="E27" i="2" s="1"/>
  <c r="F25" i="2"/>
  <c r="C25" i="2"/>
  <c r="F18" i="2"/>
  <c r="C18" i="2"/>
  <c r="C13" i="2"/>
  <c r="E13" i="2" s="1"/>
  <c r="D25" i="2" l="1"/>
  <c r="E25" i="2" s="1"/>
  <c r="D209" i="2"/>
  <c r="E209" i="2" s="1"/>
  <c r="D55" i="2"/>
  <c r="E55" i="2" s="1"/>
  <c r="F12" i="2"/>
  <c r="D18" i="2"/>
  <c r="E18" i="2" s="1"/>
  <c r="D41" i="2"/>
  <c r="E41" i="2" s="1"/>
  <c r="G12" i="2"/>
  <c r="D12" i="2" l="1"/>
  <c r="C12" i="2" l="1"/>
  <c r="E12" i="2" s="1"/>
</calcChain>
</file>

<file path=xl/connections.xml><?xml version="1.0" encoding="utf-8"?>
<connections xmlns="http://schemas.openxmlformats.org/spreadsheetml/2006/main">
  <connection id="1" sourceFile="C:\Users\msantimateo\Desktop\Julio base 2025\nueva\Nueva carpeta\06-TOCUMEN JULIO 2025_Backup.accdb" keepAlive="1" name="06-TOCUMEN JULIO 2025_Backup" type="5" refreshedVersion="5">
    <dbPr connection="Provider=Microsoft.ACE.OLEDB.12.0;User ID=Admin;Data Source=C:\Users\msantimateo\Desktop\Julio base 2025\nueva\Nueva carpeta\06-TOCUMEN JULIO 2025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residen_moti" commandType="3"/>
  </connection>
  <connection id="2" sourceFile="Z:\MIGRA\BASE DE DATOS\BASE DE DATOS 2025\TOCUMEN\ENTRADA\ACCESS\08-TOCUMEN AGOSTO 2025.accdb" keepAlive="1" name="08-TOCUMEN AGOSTO 2025" type="5" refreshedVersion="5">
    <dbPr connection="Provider=Microsoft.ACE.OLEDB.12.0;User ID=Admin;Data Source=Z:\MIGRA\BASE DE DATOS\BASE DE DATOS 2025\TOCUMEN\ENTRADA\ACCESS\08-TOCUMEN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3" sourceFile="Z:\MIGRA\BASE DE DATOS\BASE DE DATOS 2025\TOCUMEN\ENTRADA\ACCESS\09-TOCUMEN SEPTIEMBRE 2025.accdb" keepAlive="1" name="09-TOCUMEN SEPTIEMBRE 2025" type="5" refreshedVersion="5">
    <dbPr connection="Provider=Microsoft.ACE.OLEDB.12.0;User ID=Admin;Data Source=Z:\MIGRA\BASE DE DATOS\BASE DE DATOS 2025\TOCUMEN\ENTRADA\ACCESS\09-TOCUMEN SEPT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4" sourceFile="Z:\BASE DE DATOS\BASE DE DATOS 2025\TOCUMEN\ENTRADA\ACCESS\10-TOCUMEN OCTUBRE 2025.accdb" keepAlive="1" name="10-TOCUMEN OCTUBRE 2025" type="5" refreshedVersion="5">
    <dbPr connection="Provider=Microsoft.ACE.OLEDB.12.0;User ID=Admin;Data Source=Z:\BASE DE DATOS\BASE DE DATOS 2025\TOCUMEN\ENTRADA\ACCESS\10-TOCUMEN OCTU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Residencia" commandType="3"/>
  </connection>
</connections>
</file>

<file path=xl/sharedStrings.xml><?xml version="1.0" encoding="utf-8"?>
<sst xmlns="http://schemas.openxmlformats.org/spreadsheetml/2006/main" count="257" uniqueCount="226">
  <si>
    <t>República de Panamá</t>
  </si>
  <si>
    <t>CONTRALORÍA GENERAL DE LA REPÚBLICA</t>
  </si>
  <si>
    <t>Instituto Nacional de Estadística y Censo</t>
  </si>
  <si>
    <t>VISITANTES QUE ENTRARON A LA REPÚBLICA, POR EL AEROPUERTO INTERNACIONAL DE TOCUMEN,</t>
  </si>
  <si>
    <t xml:space="preserve">País de domicilio permanente </t>
  </si>
  <si>
    <t xml:space="preserve">Entrada de pasajeros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</si>
  <si>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</si>
  <si>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</si>
  <si>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</si>
  <si>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</si>
  <si>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</si>
  <si>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</si>
  <si>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</si>
  <si>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</si>
  <si>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</si>
  <si>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</si>
  <si>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</si>
  <si>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</si>
  <si>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</si>
  <si>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</si>
  <si>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Antillas</t>
  </si>
  <si>
    <t>Antigua y Barbuda</t>
  </si>
  <si>
    <t>Aruba</t>
  </si>
  <si>
    <t>Bahamas</t>
  </si>
  <si>
    <t>Barbados</t>
  </si>
  <si>
    <t>Cuba</t>
  </si>
  <si>
    <t>Dominica</t>
  </si>
  <si>
    <t>Granada</t>
  </si>
  <si>
    <t>Haití</t>
  </si>
  <si>
    <t>Jamaica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</si>
  <si>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</si>
  <si>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</si>
  <si>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</si>
  <si>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</si>
  <si>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</si>
  <si>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</si>
  <si>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</si>
  <si>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</si>
  <si>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</si>
  <si>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</si>
  <si>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</si>
  <si>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</si>
  <si>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</si>
  <si>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</si>
  <si>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</si>
  <si>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</si>
  <si>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</si>
  <si>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</si>
  <si>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</si>
  <si>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</si>
  <si>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</si>
  <si>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</si>
  <si>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</si>
  <si>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</si>
  <si>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</si>
  <si>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</si>
  <si>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</si>
  <si>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</si>
  <si>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</si>
  <si>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</si>
  <si>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</si>
  <si>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</si>
  <si>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</si>
  <si>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</si>
  <si>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</si>
  <si>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</si>
  <si>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</si>
  <si>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Europa: (Continuación)</t>
  </si>
  <si>
    <t>Hungría</t>
  </si>
  <si>
    <t>Irlanda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</si>
  <si>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</si>
  <si>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</si>
  <si>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</si>
  <si>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</si>
  <si>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</si>
  <si>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</si>
  <si>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</si>
  <si>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</si>
  <si>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</si>
  <si>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..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</si>
  <si>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</si>
  <si>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</si>
  <si>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</si>
  <si>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</si>
  <si>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</si>
  <si>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</si>
  <si>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</si>
  <si>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</si>
  <si>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</si>
  <si>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</si>
  <si>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</si>
  <si>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</si>
  <si>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</si>
  <si>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</si>
  <si>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</si>
  <si>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</si>
  <si>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</si>
  <si>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</si>
  <si>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</si>
  <si>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Asia: (Continuación)</t>
  </si>
  <si>
    <t>Bangladesh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</si>
  <si>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</si>
  <si>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</si>
  <si>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</si>
  <si>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</si>
  <si>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</si>
  <si>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</si>
  <si>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</si>
  <si>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</si>
  <si>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</si>
  <si>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</si>
  <si>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</si>
  <si>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</si>
  <si>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</si>
  <si>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</si>
  <si>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</si>
  <si>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</si>
  <si>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</si>
  <si>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Kuwait</t>
  </si>
  <si>
    <t>Líbano</t>
  </si>
  <si>
    <t>Malasia</t>
  </si>
  <si>
    <t>Mongolia</t>
  </si>
  <si>
    <t>Nepal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</si>
  <si>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</si>
  <si>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</si>
  <si>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</si>
  <si>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</si>
  <si>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</si>
  <si>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</si>
  <si>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</si>
  <si>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Turquía</t>
  </si>
  <si>
    <t>Unión de Myanmar</t>
  </si>
  <si>
    <t>Uzbekistán</t>
  </si>
  <si>
    <t>Vietnam</t>
  </si>
  <si>
    <t>África</t>
  </si>
  <si>
    <t>Angola</t>
  </si>
  <si>
    <t>Argelia</t>
  </si>
  <si>
    <t>Benín</t>
  </si>
  <si>
    <t>Botsuana</t>
  </si>
  <si>
    <t>Burundi</t>
  </si>
  <si>
    <t>Cabo Verde</t>
  </si>
  <si>
    <t>Camerún</t>
  </si>
  <si>
    <t>Costa de Marfil</t>
  </si>
  <si>
    <t>Etiopía</t>
  </si>
  <si>
    <t>Ghana</t>
  </si>
  <si>
    <t>Kenia</t>
  </si>
  <si>
    <t>Libia</t>
  </si>
  <si>
    <t>Madagascar</t>
  </si>
  <si>
    <t>Marruecos</t>
  </si>
  <si>
    <t>Mauricio</t>
  </si>
  <si>
    <t>África: (Continuación)</t>
  </si>
  <si>
    <t>Níger</t>
  </si>
  <si>
    <t>Nigeria</t>
  </si>
  <si>
    <t>República Árabe de Egipto</t>
  </si>
  <si>
    <t>República Árabe Saharaui Democrática</t>
  </si>
  <si>
    <t>República de Sudáfrica</t>
  </si>
  <si>
    <t>República del Congo</t>
  </si>
  <si>
    <t>República Democrática del Congo</t>
  </si>
  <si>
    <t xml:space="preserve">Ruanda </t>
  </si>
  <si>
    <t>Senegal</t>
  </si>
  <si>
    <t>Sierra Leona</t>
  </si>
  <si>
    <t>Tanzania</t>
  </si>
  <si>
    <t>Túnez</t>
  </si>
  <si>
    <t>Uganda</t>
  </si>
  <si>
    <t>Zambia</t>
  </si>
  <si>
    <t>Zimbabue</t>
  </si>
  <si>
    <t>Oceanía</t>
  </si>
  <si>
    <t>Australia</t>
  </si>
  <si>
    <t>Fiji</t>
  </si>
  <si>
    <t>Nueva Zelanda</t>
  </si>
  <si>
    <t>Papúa Nueva Guinea</t>
  </si>
  <si>
    <t>Vanuatu</t>
  </si>
  <si>
    <t>.. Dato no aplicable al grupo o categoría.</t>
  </si>
  <si>
    <t>- Cantidad nula o cero.</t>
  </si>
  <si>
    <t>(P) Cifras preliminares.</t>
  </si>
  <si>
    <t>Fuente: Servicio Nacional de Migración.</t>
  </si>
  <si>
    <t xml:space="preserve">Variación porcentual      </t>
  </si>
  <si>
    <t>Kiribati</t>
  </si>
  <si>
    <t>Malí</t>
  </si>
  <si>
    <t>Yemen</t>
  </si>
  <si>
    <t>Comores</t>
  </si>
  <si>
    <t>Maldivas</t>
  </si>
  <si>
    <t>Togo</t>
  </si>
  <si>
    <t>San Marino</t>
  </si>
  <si>
    <t>Gabón</t>
  </si>
  <si>
    <t>República Centroafricana</t>
  </si>
  <si>
    <t>Seychelles</t>
  </si>
  <si>
    <t>Sudán</t>
  </si>
  <si>
    <t>Tayikistán</t>
  </si>
  <si>
    <t>Mauritania</t>
  </si>
  <si>
    <t>Islas Salomón</t>
  </si>
  <si>
    <t>Tuvalu</t>
  </si>
  <si>
    <t>Octubre</t>
  </si>
  <si>
    <t>POR SEXO, SEGÚN PAÍS DE DOMICILIO PERMANENTE: OCTUBRE  2024-25 (P)</t>
  </si>
  <si>
    <t>Brunéi</t>
  </si>
  <si>
    <t>Bután</t>
  </si>
  <si>
    <t>Kirguistán</t>
  </si>
  <si>
    <t>Omán</t>
  </si>
  <si>
    <t>Timor Oriental</t>
  </si>
  <si>
    <t>Turkmenistán</t>
  </si>
  <si>
    <t>Burkina Faso</t>
  </si>
  <si>
    <t>Chad</t>
  </si>
  <si>
    <t>Gambia</t>
  </si>
  <si>
    <t>Guinea</t>
  </si>
  <si>
    <t>Guinea Bissau</t>
  </si>
  <si>
    <t>Guinea Ecuatorial</t>
  </si>
  <si>
    <t>Liberia</t>
  </si>
  <si>
    <t>Malaui</t>
  </si>
  <si>
    <t>Mozambique</t>
  </si>
  <si>
    <t>Namibia</t>
  </si>
  <si>
    <t>Suazilandia</t>
  </si>
  <si>
    <t>Yibuti</t>
  </si>
  <si>
    <t>Islas Marshall</t>
  </si>
  <si>
    <t>Micronesia</t>
  </si>
  <si>
    <t>Polinesia Francesa</t>
  </si>
  <si>
    <t>Tonga</t>
  </si>
  <si>
    <t>Bermudas</t>
  </si>
  <si>
    <t>Guayana Francesa</t>
  </si>
  <si>
    <t>Bahréin</t>
  </si>
  <si>
    <t>Polinesia</t>
  </si>
  <si>
    <t>Lesoto</t>
  </si>
  <si>
    <t>Santa Elena</t>
  </si>
  <si>
    <t>Guam</t>
  </si>
  <si>
    <t>República Democrática Popular Laos</t>
  </si>
  <si>
    <t>-</t>
  </si>
  <si>
    <t>Santo Tomé y Príncipe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</si>
</sst>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;&quot;-&quot;;&quot;-&quot;"/>
    <numFmt numFmtId="166" formatCode="#,##0;&quot;-&quot;;&quot;-&quot;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0" xfId="0" applyFont="1" applyBorder="1"/>
    <xf numFmtId="0" fontId="4" fillId="0" borderId="0" xfId="0" applyFont="1"/>
    <xf numFmtId="0" fontId="2" fillId="0" borderId="0" xfId="0" applyFont="1" applyAlignment="1">
      <alignment vertical="top"/>
    </xf>
    <xf numFmtId="3" fontId="3" fillId="0" borderId="0" xfId="0" applyNumberFormat="1" applyFont="1" applyAlignment="1" applyProtection="1">
      <alignment horizontal="center"/>
    </xf>
    <xf numFmtId="3" fontId="3" fillId="0" borderId="0" xfId="0" applyNumberFormat="1" applyFont="1" applyAlignment="1" applyProtection="1">
      <alignment horizontal="right"/>
    </xf>
    <xf numFmtId="164" fontId="1" fillId="0" borderId="0" xfId="0" applyNumberFormat="1" applyFont="1" applyAlignment="1" applyProtection="1">
      <alignment horizontal="right"/>
    </xf>
    <xf numFmtId="1" fontId="5" fillId="2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Border="1"/>
    <xf numFmtId="0" fontId="4" fillId="0" borderId="2" xfId="0" applyFont="1" applyBorder="1"/>
    <xf numFmtId="166" fontId="4" fillId="0" borderId="0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0" fontId="2" fillId="0" borderId="4" xfId="0" applyFont="1" applyBorder="1"/>
    <xf numFmtId="0" fontId="2" fillId="0" borderId="5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/>
    <xf numFmtId="49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righ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164" fontId="2" fillId="0" borderId="0" xfId="0" applyNumberFormat="1" applyFont="1"/>
    <xf numFmtId="3" fontId="2" fillId="0" borderId="0" xfId="0" applyNumberFormat="1" applyFont="1"/>
    <xf numFmtId="166" fontId="2" fillId="0" borderId="3" xfId="0" applyNumberFormat="1" applyFont="1" applyBorder="1" applyAlignment="1">
      <alignment horizontal="right"/>
    </xf>
    <xf numFmtId="166" fontId="2" fillId="0" borderId="0" xfId="0" applyNumberFormat="1" applyFont="1"/>
    <xf numFmtId="166" fontId="2" fillId="0" borderId="0" xfId="0" applyNumberFormat="1" applyFont="1" applyBorder="1"/>
    <xf numFmtId="0" fontId="2" fillId="0" borderId="0" xfId="0" applyFont="1" applyAlignment="1"/>
    <xf numFmtId="0" fontId="2" fillId="0" borderId="0" xfId="0" applyFont="1" applyBorder="1" applyAlignment="1">
      <alignment vertical="top"/>
    </xf>
    <xf numFmtId="165" fontId="4" fillId="0" borderId="0" xfId="0" applyNumberFormat="1" applyFont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2" fillId="0" borderId="3" xfId="0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4" xfId="0" applyNumberFormat="1" applyFont="1" applyBorder="1"/>
    <xf numFmtId="3" fontId="2" fillId="0" borderId="6" xfId="0" applyNumberFormat="1" applyFont="1" applyBorder="1"/>
    <xf numFmtId="3" fontId="4" fillId="0" borderId="6" xfId="0" applyNumberFormat="1" applyFont="1" applyFill="1" applyBorder="1" applyAlignment="1">
      <alignment horizontal="right"/>
    </xf>
    <xf numFmtId="166" fontId="4" fillId="0" borderId="6" xfId="0" applyNumberFormat="1" applyFont="1" applyFill="1" applyBorder="1" applyAlignment="1">
      <alignment horizontal="right"/>
    </xf>
    <xf numFmtId="166" fontId="4" fillId="0" borderId="6" xfId="0" applyNumberFormat="1" applyFont="1" applyBorder="1" applyAlignment="1">
      <alignment horizontal="right"/>
    </xf>
    <xf numFmtId="3" fontId="2" fillId="0" borderId="7" xfId="0" applyNumberFormat="1" applyFont="1" applyBorder="1"/>
    <xf numFmtId="166" fontId="4" fillId="0" borderId="0" xfId="0" applyNumberFormat="1" applyFont="1" applyBorder="1"/>
    <xf numFmtId="0" fontId="2" fillId="0" borderId="6" xfId="0" applyFont="1" applyBorder="1"/>
    <xf numFmtId="165" fontId="4" fillId="0" borderId="6" xfId="0" applyNumberFormat="1" applyFont="1" applyBorder="1" applyAlignment="1">
      <alignment horizontal="right"/>
    </xf>
    <xf numFmtId="166" fontId="4" fillId="0" borderId="6" xfId="0" applyNumberFormat="1" applyFont="1" applyBorder="1"/>
    <xf numFmtId="166" fontId="2" fillId="0" borderId="6" xfId="0" applyNumberFormat="1" applyFont="1" applyBorder="1"/>
    <xf numFmtId="166" fontId="2" fillId="0" borderId="6" xfId="0" applyNumberFormat="1" applyFont="1" applyBorder="1" applyAlignment="1">
      <alignment horizontal="right"/>
    </xf>
    <xf numFmtId="0" fontId="2" fillId="0" borderId="7" xfId="0" applyFont="1" applyBorder="1"/>
    <xf numFmtId="3" fontId="1" fillId="0" borderId="0" xfId="0" applyNumberFormat="1" applyFont="1" applyFill="1" applyAlignment="1" applyProtection="1">
      <alignment horizontal="center" wrapText="1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 wrapText="1"/>
    </xf>
    <xf numFmtId="3" fontId="1" fillId="0" borderId="0" xfId="0" applyNumberFormat="1" applyFont="1" applyFill="1" applyAlignment="1" applyProtection="1">
      <alignment horizontal="center" wrapText="1"/>
    </xf>
    <xf numFmtId="3" fontId="3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8"/>
  <sheetViews>
    <sheetView tabSelected="1" zoomScaleNormal="100" workbookViewId="0">
      <selection sqref="A1:XFD1"/>
    </sheetView>
  </sheetViews>
  <sheetFormatPr baseColWidth="10" defaultRowHeight="12.75" x14ac:dyDescent="0.2"/>
  <cols>
    <col min="1" max="1" width="2.7109375" style="2" customWidth="1"/>
    <col min="2" max="2" width="33.42578125" style="2" customWidth="1"/>
    <col min="3" max="3" width="11.7109375" style="2" customWidth="1"/>
    <col min="4" max="4" width="11.7109375" style="27" customWidth="1"/>
    <col min="5" max="5" width="11.7109375" style="26" customWidth="1"/>
    <col min="6" max="7" width="11.42578125" style="2" customWidth="1"/>
    <col min="8" max="8" width="11.42578125" style="1"/>
    <col min="9" max="16384" width="11.42578125" style="2"/>
  </cols>
  <sheetData>
    <row r="1" spans="1:8" ht="15.95" customHeight="1" x14ac:dyDescent="0.2">
      <c r="A1" s="55" t="s">
        <v>0</v>
      </c>
      <c r="B1" s="55"/>
      <c r="C1" s="55"/>
      <c r="D1" s="55"/>
      <c r="E1" s="55"/>
      <c r="F1" s="55"/>
      <c r="G1" s="55"/>
    </row>
    <row r="2" spans="1:8" s="4" customFormat="1" ht="15.95" customHeight="1" x14ac:dyDescent="0.2">
      <c r="A2" s="56" t="s">
        <v>1</v>
      </c>
      <c r="B2" s="56"/>
      <c r="C2" s="56"/>
      <c r="D2" s="56"/>
      <c r="E2" s="56"/>
      <c r="F2" s="56"/>
      <c r="G2" s="56"/>
      <c r="H2" s="3"/>
    </row>
    <row r="3" spans="1:8" ht="15.95" customHeight="1" x14ac:dyDescent="0.2">
      <c r="A3" s="57" t="s">
        <v>2</v>
      </c>
      <c r="B3" s="57"/>
      <c r="C3" s="57"/>
      <c r="D3" s="57"/>
      <c r="E3" s="57"/>
      <c r="F3" s="57"/>
      <c r="G3" s="57"/>
    </row>
    <row r="4" spans="1:8" ht="14.1" customHeight="1" x14ac:dyDescent="0.2">
      <c r="A4" s="51"/>
      <c r="B4" s="57"/>
      <c r="C4" s="57"/>
      <c r="D4" s="57"/>
      <c r="E4" s="57"/>
    </row>
    <row r="5" spans="1:8" s="5" customFormat="1" ht="17.100000000000001" customHeight="1" x14ac:dyDescent="0.2">
      <c r="A5" s="56" t="s">
        <v>3</v>
      </c>
      <c r="B5" s="56"/>
      <c r="C5" s="56"/>
      <c r="D5" s="56"/>
      <c r="E5" s="56"/>
      <c r="F5" s="56"/>
      <c r="G5" s="56"/>
      <c r="H5" s="32"/>
    </row>
    <row r="6" spans="1:8" ht="17.100000000000001" customHeight="1" x14ac:dyDescent="0.2">
      <c r="A6" s="58" t="s">
        <v>193</v>
      </c>
      <c r="B6" s="58"/>
      <c r="C6" s="58"/>
      <c r="D6" s="58"/>
      <c r="E6" s="58"/>
      <c r="F6" s="58"/>
      <c r="G6" s="58"/>
    </row>
    <row r="7" spans="1:8" ht="14.1" customHeight="1" x14ac:dyDescent="0.2">
      <c r="A7" s="6"/>
      <c r="B7" s="6"/>
      <c r="C7" s="7"/>
      <c r="D7" s="7"/>
      <c r="E7" s="8"/>
    </row>
    <row r="8" spans="1:8" ht="21.95" customHeight="1" x14ac:dyDescent="0.2">
      <c r="A8" s="59" t="s">
        <v>4</v>
      </c>
      <c r="B8" s="59"/>
      <c r="C8" s="59" t="s">
        <v>5</v>
      </c>
      <c r="D8" s="59"/>
      <c r="E8" s="59"/>
      <c r="F8" s="59"/>
      <c r="G8" s="59"/>
    </row>
    <row r="9" spans="1:8" s="4" customFormat="1" ht="21.95" customHeight="1" x14ac:dyDescent="0.2">
      <c r="A9" s="59"/>
      <c r="B9" s="59"/>
      <c r="C9" s="60" t="s">
        <v>192</v>
      </c>
      <c r="D9" s="60"/>
      <c r="E9" s="61" t="s">
        <v>176</v>
      </c>
      <c r="F9" s="62">
        <v>2025</v>
      </c>
      <c r="G9" s="62"/>
      <c r="H9" s="3"/>
    </row>
    <row r="10" spans="1:8" ht="21.95" customHeight="1" x14ac:dyDescent="0.2">
      <c r="A10" s="59"/>
      <c r="B10" s="59"/>
      <c r="C10" s="9">
        <v>2024</v>
      </c>
      <c r="D10" s="9">
        <v>2025</v>
      </c>
      <c r="E10" s="61"/>
      <c r="F10" s="52" t="s">
        <v>6</v>
      </c>
      <c r="G10" s="52" t="s">
        <v>7</v>
      </c>
    </row>
    <row r="11" spans="1:8" ht="9.9499999999999993" customHeight="1" x14ac:dyDescent="0.2">
      <c r="A11" s="1"/>
      <c r="B11" s="10"/>
      <c r="C11" s="1"/>
      <c r="D11" s="39"/>
      <c r="E11" s="20"/>
      <c r="F11" s="45"/>
      <c r="G11" s="1"/>
    </row>
    <row r="12" spans="1:8" ht="24" customHeight="1" x14ac:dyDescent="0.2">
      <c r="A12" s="53" t="s">
        <v>8</v>
      </c>
      <c r="B12" s="54"/>
      <c r="C12" s="33">
        <f>SUM(C13,C18,C25,C41,C55,C100,C153,C209)</f>
        <v>157000</v>
      </c>
      <c r="D12" s="40">
        <f>SUM(D13,D18,D25,D41,D55,D100,D153,D209)</f>
        <v>188550</v>
      </c>
      <c r="E12" s="37">
        <f>(((D12/C12-1)*100))</f>
        <v>20.095541401273877</v>
      </c>
      <c r="F12" s="46">
        <f>SUM(F13,F18,F25,F41,F55,F100,F153,F209)</f>
        <v>99425</v>
      </c>
      <c r="G12" s="33">
        <f>SUM(G13,G18,G25,G41,G55,G100,G153,G209)</f>
        <v>89125</v>
      </c>
    </row>
    <row r="13" spans="1:8" s="4" customFormat="1" ht="24.95" customHeight="1" x14ac:dyDescent="0.2">
      <c r="A13" s="1" t="s">
        <v>9</v>
      </c>
      <c r="B13" s="11"/>
      <c r="C13" s="34">
        <f>SUM(C14:C17)</f>
        <v>37523</v>
      </c>
      <c r="D13" s="41">
        <f>SUM(D14:D17)</f>
        <v>45668</v>
      </c>
      <c r="E13" s="37">
        <f>(((D13/C13-1)*100))</f>
        <v>21.706686565573108</v>
      </c>
      <c r="F13" s="47">
        <f>SUM(F14:F17)</f>
        <v>24742</v>
      </c>
      <c r="G13" s="44">
        <f>SUM(G14:G17)</f>
        <v>20926</v>
      </c>
      <c r="H13" s="3"/>
    </row>
    <row r="14" spans="1:8" ht="17.100000000000001" customHeight="1" x14ac:dyDescent="0.2">
      <c r="A14" s="1"/>
      <c r="B14" s="10" t="s">
        <v>216</v>
      </c>
      <c r="C14" s="35">
        <v>1</v>
      </c>
      <c r="D14" s="41">
        <f>SUM(F14:G14)</f>
        <v>0</v>
      </c>
      <c r="E14" s="37">
        <f t="shared" ref="E14:E49" si="0">(((D14/C14-1)*100))</f>
        <v>-100</v>
      </c>
      <c r="F14" s="48">
        <v>0</v>
      </c>
      <c r="G14" s="30">
        <v>0</v>
      </c>
    </row>
    <row r="15" spans="1:8" ht="17.100000000000001" customHeight="1" x14ac:dyDescent="0.2">
      <c r="A15" s="1"/>
      <c r="B15" s="10" t="s">
        <v>10</v>
      </c>
      <c r="C15" s="35">
        <v>3040</v>
      </c>
      <c r="D15" s="41">
        <f>SUM(F15:G15)</f>
        <v>3620</v>
      </c>
      <c r="E15" s="37">
        <f t="shared" si="0"/>
        <v>19.078947368421062</v>
      </c>
      <c r="F15" s="48">
        <v>2123</v>
      </c>
      <c r="G15" s="30">
        <v>1497</v>
      </c>
    </row>
    <row r="16" spans="1:8" ht="17.100000000000001" customHeight="1" x14ac:dyDescent="0.2">
      <c r="A16" s="1"/>
      <c r="B16" s="10" t="s">
        <v>11</v>
      </c>
      <c r="C16" s="35">
        <v>28347</v>
      </c>
      <c r="D16" s="41">
        <f>SUM(F16:G16)</f>
        <v>32813</v>
      </c>
      <c r="E16" s="37">
        <f t="shared" si="0"/>
        <v>15.754753589445091</v>
      </c>
      <c r="F16" s="48">
        <v>17711</v>
      </c>
      <c r="G16" s="30">
        <v>15102</v>
      </c>
    </row>
    <row r="17" spans="1:8" ht="17.100000000000001" customHeight="1" x14ac:dyDescent="0.2">
      <c r="A17" s="1"/>
      <c r="B17" s="10" t="s">
        <v>12</v>
      </c>
      <c r="C17" s="35">
        <v>6135</v>
      </c>
      <c r="D17" s="41">
        <f>SUM(F17:G17)</f>
        <v>9235</v>
      </c>
      <c r="E17" s="37">
        <f t="shared" si="0"/>
        <v>50.529747351263254</v>
      </c>
      <c r="F17" s="48">
        <v>4908</v>
      </c>
      <c r="G17" s="30">
        <v>4327</v>
      </c>
    </row>
    <row r="18" spans="1:8" s="4" customFormat="1" ht="24.95" customHeight="1" x14ac:dyDescent="0.2">
      <c r="A18" s="1" t="s">
        <v>13</v>
      </c>
      <c r="B18" s="11"/>
      <c r="C18" s="34">
        <f>SUM(C19:C24)</f>
        <v>19525</v>
      </c>
      <c r="D18" s="41">
        <f>SUM(D19:D24)</f>
        <v>23338</v>
      </c>
      <c r="E18" s="37">
        <f t="shared" si="0"/>
        <v>19.528809218950059</v>
      </c>
      <c r="F18" s="42">
        <f>SUM(F19:F24)</f>
        <v>12143</v>
      </c>
      <c r="G18" s="12">
        <f>SUM(G19:G24)</f>
        <v>11195</v>
      </c>
      <c r="H18" s="3"/>
    </row>
    <row r="19" spans="1:8" ht="17.100000000000001" customHeight="1" x14ac:dyDescent="0.2">
      <c r="A19" s="1"/>
      <c r="B19" s="10" t="s">
        <v>14</v>
      </c>
      <c r="C19" s="35">
        <v>205</v>
      </c>
      <c r="D19" s="41">
        <f t="shared" ref="D19:D24" si="1">SUM(F19:G19)</f>
        <v>303</v>
      </c>
      <c r="E19" s="37">
        <f t="shared" si="0"/>
        <v>47.804878048780488</v>
      </c>
      <c r="F19" s="48">
        <v>168</v>
      </c>
      <c r="G19" s="30">
        <v>135</v>
      </c>
    </row>
    <row r="20" spans="1:8" ht="17.100000000000001" customHeight="1" x14ac:dyDescent="0.2">
      <c r="A20" s="1"/>
      <c r="B20" s="10" t="s">
        <v>15</v>
      </c>
      <c r="C20" s="35">
        <v>5560</v>
      </c>
      <c r="D20" s="41">
        <f t="shared" si="1"/>
        <v>6963</v>
      </c>
      <c r="E20" s="37">
        <f t="shared" si="0"/>
        <v>25.233812949640289</v>
      </c>
      <c r="F20" s="48">
        <v>3757</v>
      </c>
      <c r="G20" s="30">
        <v>3206</v>
      </c>
    </row>
    <row r="21" spans="1:8" ht="17.100000000000001" customHeight="1" x14ac:dyDescent="0.2">
      <c r="A21" s="1"/>
      <c r="B21" s="10" t="s">
        <v>16</v>
      </c>
      <c r="C21" s="35">
        <v>3234</v>
      </c>
      <c r="D21" s="41">
        <f t="shared" si="1"/>
        <v>3636</v>
      </c>
      <c r="E21" s="37">
        <f t="shared" si="0"/>
        <v>12.430426716141007</v>
      </c>
      <c r="F21" s="48">
        <v>1855</v>
      </c>
      <c r="G21" s="30">
        <v>1781</v>
      </c>
    </row>
    <row r="22" spans="1:8" ht="17.100000000000001" customHeight="1" x14ac:dyDescent="0.2">
      <c r="A22" s="1"/>
      <c r="B22" s="10" t="s">
        <v>17</v>
      </c>
      <c r="C22" s="35">
        <v>4661</v>
      </c>
      <c r="D22" s="42">
        <f t="shared" si="1"/>
        <v>6468</v>
      </c>
      <c r="E22" s="37">
        <f t="shared" si="0"/>
        <v>38.768504612744039</v>
      </c>
      <c r="F22" s="48">
        <v>3545</v>
      </c>
      <c r="G22" s="30">
        <v>2923</v>
      </c>
    </row>
    <row r="23" spans="1:8" ht="17.100000000000001" customHeight="1" x14ac:dyDescent="0.2">
      <c r="A23" s="1"/>
      <c r="B23" s="1" t="s">
        <v>18</v>
      </c>
      <c r="C23" s="28">
        <v>3836</v>
      </c>
      <c r="D23" s="42">
        <f t="shared" si="1"/>
        <v>3751</v>
      </c>
      <c r="E23" s="37">
        <f t="shared" si="0"/>
        <v>-2.2158498435870699</v>
      </c>
      <c r="F23" s="48">
        <v>1799</v>
      </c>
      <c r="G23" s="30">
        <v>1952</v>
      </c>
    </row>
    <row r="24" spans="1:8" ht="17.100000000000001" customHeight="1" x14ac:dyDescent="0.2">
      <c r="A24" s="1"/>
      <c r="B24" s="1" t="s">
        <v>19</v>
      </c>
      <c r="C24" s="28">
        <v>2029</v>
      </c>
      <c r="D24" s="42">
        <f t="shared" si="1"/>
        <v>2217</v>
      </c>
      <c r="E24" s="37">
        <f t="shared" si="0"/>
        <v>9.2656481025135573</v>
      </c>
      <c r="F24" s="48">
        <v>1019</v>
      </c>
      <c r="G24" s="30">
        <v>1198</v>
      </c>
    </row>
    <row r="25" spans="1:8" s="4" customFormat="1" ht="24.95" customHeight="1" x14ac:dyDescent="0.2">
      <c r="A25" s="1" t="s">
        <v>20</v>
      </c>
      <c r="B25" s="3"/>
      <c r="C25" s="13">
        <f>SUM(C26:C40)</f>
        <v>9179</v>
      </c>
      <c r="D25" s="42">
        <f>SUM(D26:D40)</f>
        <v>10601</v>
      </c>
      <c r="E25" s="37">
        <f t="shared" si="0"/>
        <v>15.491883647456151</v>
      </c>
      <c r="F25" s="42">
        <f>SUM(F26:F40)</f>
        <v>4434</v>
      </c>
      <c r="G25" s="12">
        <f>SUM(G26:G40)</f>
        <v>6167</v>
      </c>
      <c r="H25" s="3"/>
    </row>
    <row r="26" spans="1:8" ht="17.100000000000001" customHeight="1" x14ac:dyDescent="0.2">
      <c r="A26" s="1"/>
      <c r="B26" s="1" t="s">
        <v>21</v>
      </c>
      <c r="C26" s="28">
        <v>25</v>
      </c>
      <c r="D26" s="42">
        <f>SUM(F26:G26)</f>
        <v>57</v>
      </c>
      <c r="E26" s="37">
        <f t="shared" si="0"/>
        <v>127.99999999999999</v>
      </c>
      <c r="F26" s="48">
        <v>27</v>
      </c>
      <c r="G26" s="30">
        <v>30</v>
      </c>
    </row>
    <row r="27" spans="1:8" ht="17.100000000000001" customHeight="1" x14ac:dyDescent="0.2">
      <c r="A27" s="1"/>
      <c r="B27" s="2" t="s">
        <v>22</v>
      </c>
      <c r="C27" s="28">
        <v>4</v>
      </c>
      <c r="D27" s="42">
        <f t="shared" ref="D27:D39" si="2">SUM(F27:G27)</f>
        <v>2</v>
      </c>
      <c r="E27" s="37">
        <f t="shared" si="0"/>
        <v>-50</v>
      </c>
      <c r="F27" s="48">
        <v>0</v>
      </c>
      <c r="G27" s="30">
        <v>2</v>
      </c>
    </row>
    <row r="28" spans="1:8" ht="17.100000000000001" customHeight="1" x14ac:dyDescent="0.2">
      <c r="A28" s="1"/>
      <c r="B28" s="1" t="s">
        <v>23</v>
      </c>
      <c r="C28" s="28">
        <v>407</v>
      </c>
      <c r="D28" s="42">
        <f t="shared" ref="D28:D40" si="3">SUM(F28:G28)</f>
        <v>1045</v>
      </c>
      <c r="E28" s="37">
        <f t="shared" si="0"/>
        <v>156.75675675675674</v>
      </c>
      <c r="F28" s="48">
        <v>432</v>
      </c>
      <c r="G28" s="30">
        <v>613</v>
      </c>
    </row>
    <row r="29" spans="1:8" ht="17.100000000000001" customHeight="1" x14ac:dyDescent="0.2">
      <c r="A29" s="1"/>
      <c r="B29" s="1" t="s">
        <v>24</v>
      </c>
      <c r="C29" s="28">
        <v>735</v>
      </c>
      <c r="D29" s="42">
        <f t="shared" si="3"/>
        <v>1221</v>
      </c>
      <c r="E29" s="37">
        <f t="shared" si="0"/>
        <v>66.122448979591837</v>
      </c>
      <c r="F29" s="48">
        <v>443</v>
      </c>
      <c r="G29" s="30">
        <v>778</v>
      </c>
    </row>
    <row r="30" spans="1:8" ht="17.100000000000001" customHeight="1" x14ac:dyDescent="0.2">
      <c r="A30" s="1"/>
      <c r="B30" s="1" t="s">
        <v>25</v>
      </c>
      <c r="C30" s="28">
        <v>2340</v>
      </c>
      <c r="D30" s="42">
        <f t="shared" si="3"/>
        <v>1628</v>
      </c>
      <c r="E30" s="37">
        <f t="shared" si="0"/>
        <v>-30.427350427350429</v>
      </c>
      <c r="F30" s="48">
        <v>841</v>
      </c>
      <c r="G30" s="30">
        <v>787</v>
      </c>
    </row>
    <row r="31" spans="1:8" ht="17.100000000000001" customHeight="1" x14ac:dyDescent="0.2">
      <c r="A31" s="1"/>
      <c r="B31" s="1" t="s">
        <v>26</v>
      </c>
      <c r="C31" s="28">
        <v>41</v>
      </c>
      <c r="D31" s="42">
        <f t="shared" si="2"/>
        <v>48</v>
      </c>
      <c r="E31" s="37">
        <f t="shared" si="0"/>
        <v>17.073170731707311</v>
      </c>
      <c r="F31" s="48">
        <v>30</v>
      </c>
      <c r="G31" s="30">
        <v>18</v>
      </c>
    </row>
    <row r="32" spans="1:8" ht="17.100000000000001" customHeight="1" x14ac:dyDescent="0.2">
      <c r="A32" s="1"/>
      <c r="B32" s="1" t="s">
        <v>27</v>
      </c>
      <c r="C32" s="28">
        <v>42</v>
      </c>
      <c r="D32" s="42">
        <f t="shared" si="3"/>
        <v>49</v>
      </c>
      <c r="E32" s="37">
        <f t="shared" si="0"/>
        <v>16.666666666666675</v>
      </c>
      <c r="F32" s="48">
        <v>25</v>
      </c>
      <c r="G32" s="30">
        <v>24</v>
      </c>
    </row>
    <row r="33" spans="1:8" ht="17.100000000000001" customHeight="1" x14ac:dyDescent="0.2">
      <c r="A33" s="1"/>
      <c r="B33" s="1" t="s">
        <v>28</v>
      </c>
      <c r="C33" s="28">
        <v>147</v>
      </c>
      <c r="D33" s="42">
        <f t="shared" si="3"/>
        <v>91</v>
      </c>
      <c r="E33" s="37">
        <f t="shared" si="0"/>
        <v>-38.095238095238095</v>
      </c>
      <c r="F33" s="48">
        <v>50</v>
      </c>
      <c r="G33" s="30">
        <v>41</v>
      </c>
    </row>
    <row r="34" spans="1:8" ht="17.100000000000001" customHeight="1" x14ac:dyDescent="0.2">
      <c r="A34" s="1"/>
      <c r="B34" s="1" t="s">
        <v>29</v>
      </c>
      <c r="C34" s="28">
        <v>2363</v>
      </c>
      <c r="D34" s="42">
        <f t="shared" si="2"/>
        <v>2776</v>
      </c>
      <c r="E34" s="37">
        <f t="shared" si="0"/>
        <v>17.47778247989844</v>
      </c>
      <c r="F34" s="48">
        <v>963</v>
      </c>
      <c r="G34" s="30">
        <v>1813</v>
      </c>
    </row>
    <row r="35" spans="1:8" ht="17.100000000000001" customHeight="1" x14ac:dyDescent="0.2">
      <c r="A35" s="1"/>
      <c r="B35" s="1" t="s">
        <v>30</v>
      </c>
      <c r="C35" s="28">
        <v>8</v>
      </c>
      <c r="D35" s="42">
        <f t="shared" si="3"/>
        <v>4</v>
      </c>
      <c r="E35" s="37">
        <f t="shared" si="0"/>
        <v>-50</v>
      </c>
      <c r="F35" s="48">
        <v>3</v>
      </c>
      <c r="G35" s="30">
        <v>1</v>
      </c>
    </row>
    <row r="36" spans="1:8" ht="17.100000000000001" customHeight="1" x14ac:dyDescent="0.2">
      <c r="A36" s="1"/>
      <c r="B36" s="1" t="s">
        <v>31</v>
      </c>
      <c r="C36" s="28">
        <v>1180</v>
      </c>
      <c r="D36" s="42">
        <f t="shared" si="3"/>
        <v>1339</v>
      </c>
      <c r="E36" s="37">
        <f t="shared" si="0"/>
        <v>13.474576271186445</v>
      </c>
      <c r="F36" s="48">
        <v>700</v>
      </c>
      <c r="G36" s="30">
        <v>639</v>
      </c>
    </row>
    <row r="37" spans="1:8" ht="17.100000000000001" customHeight="1" x14ac:dyDescent="0.2">
      <c r="A37" s="1"/>
      <c r="B37" s="1" t="s">
        <v>32</v>
      </c>
      <c r="C37" s="28">
        <v>37</v>
      </c>
      <c r="D37" s="42">
        <f t="shared" si="3"/>
        <v>63</v>
      </c>
      <c r="E37" s="37">
        <f t="shared" si="0"/>
        <v>70.27027027027026</v>
      </c>
      <c r="F37" s="48">
        <v>31</v>
      </c>
      <c r="G37" s="30">
        <v>32</v>
      </c>
    </row>
    <row r="38" spans="1:8" ht="17.100000000000001" customHeight="1" x14ac:dyDescent="0.2">
      <c r="A38" s="1"/>
      <c r="B38" s="1" t="s">
        <v>33</v>
      </c>
      <c r="C38" s="28">
        <v>36</v>
      </c>
      <c r="D38" s="42">
        <f t="shared" si="3"/>
        <v>52</v>
      </c>
      <c r="E38" s="37">
        <f t="shared" si="0"/>
        <v>44.444444444444443</v>
      </c>
      <c r="F38" s="48">
        <v>22</v>
      </c>
      <c r="G38" s="30">
        <v>30</v>
      </c>
    </row>
    <row r="39" spans="1:8" ht="17.100000000000001" customHeight="1" x14ac:dyDescent="0.2">
      <c r="A39" s="1"/>
      <c r="B39" s="1" t="s">
        <v>34</v>
      </c>
      <c r="C39" s="28">
        <v>46</v>
      </c>
      <c r="D39" s="42">
        <f t="shared" si="2"/>
        <v>63</v>
      </c>
      <c r="E39" s="37">
        <f t="shared" si="0"/>
        <v>36.956521739130444</v>
      </c>
      <c r="F39" s="48">
        <v>30</v>
      </c>
      <c r="G39" s="30">
        <v>33</v>
      </c>
    </row>
    <row r="40" spans="1:8" ht="17.100000000000001" customHeight="1" x14ac:dyDescent="0.2">
      <c r="A40" s="1"/>
      <c r="B40" s="1" t="s">
        <v>35</v>
      </c>
      <c r="C40" s="28">
        <v>1768</v>
      </c>
      <c r="D40" s="42">
        <f t="shared" si="3"/>
        <v>2163</v>
      </c>
      <c r="E40" s="37">
        <f t="shared" si="0"/>
        <v>22.341628959276029</v>
      </c>
      <c r="F40" s="48">
        <v>837</v>
      </c>
      <c r="G40" s="30">
        <v>1326</v>
      </c>
    </row>
    <row r="41" spans="1:8" s="4" customFormat="1" ht="24.95" customHeight="1" x14ac:dyDescent="0.2">
      <c r="A41" s="1" t="s">
        <v>36</v>
      </c>
      <c r="B41" s="3"/>
      <c r="C41" s="13">
        <f>SUM(C42:C54)</f>
        <v>62733</v>
      </c>
      <c r="D41" s="42">
        <f>SUM(D42:D54)</f>
        <v>74773</v>
      </c>
      <c r="E41" s="37">
        <f t="shared" si="0"/>
        <v>19.192450544370576</v>
      </c>
      <c r="F41" s="47">
        <f>SUM(F42:F54)</f>
        <v>36780</v>
      </c>
      <c r="G41" s="44">
        <f>SUM(G42:G54)</f>
        <v>37993</v>
      </c>
      <c r="H41" s="3"/>
    </row>
    <row r="42" spans="1:8" ht="17.100000000000001" customHeight="1" x14ac:dyDescent="0.2">
      <c r="A42" s="1"/>
      <c r="B42" s="1" t="s">
        <v>37</v>
      </c>
      <c r="C42" s="28">
        <v>5520</v>
      </c>
      <c r="D42" s="41">
        <f t="shared" ref="D42:D54" si="4">SUM(F42:G42)</f>
        <v>6599</v>
      </c>
      <c r="E42" s="37">
        <f t="shared" si="0"/>
        <v>19.54710144927536</v>
      </c>
      <c r="F42" s="48">
        <v>3597</v>
      </c>
      <c r="G42" s="30">
        <v>3002</v>
      </c>
    </row>
    <row r="43" spans="1:8" ht="17.100000000000001" customHeight="1" x14ac:dyDescent="0.2">
      <c r="A43" s="1"/>
      <c r="B43" s="10" t="s">
        <v>38</v>
      </c>
      <c r="C43" s="35">
        <v>781</v>
      </c>
      <c r="D43" s="42">
        <f t="shared" si="4"/>
        <v>866</v>
      </c>
      <c r="E43" s="37">
        <f t="shared" si="0"/>
        <v>10.88348271446864</v>
      </c>
      <c r="F43" s="48">
        <v>485</v>
      </c>
      <c r="G43" s="30">
        <v>381</v>
      </c>
    </row>
    <row r="44" spans="1:8" ht="17.100000000000001" customHeight="1" x14ac:dyDescent="0.2">
      <c r="A44" s="1"/>
      <c r="B44" s="10" t="s">
        <v>39</v>
      </c>
      <c r="C44" s="35">
        <v>5331</v>
      </c>
      <c r="D44" s="41">
        <f t="shared" si="4"/>
        <v>6268</v>
      </c>
      <c r="E44" s="37">
        <f t="shared" si="0"/>
        <v>17.576439692365419</v>
      </c>
      <c r="F44" s="48">
        <v>3462</v>
      </c>
      <c r="G44" s="30">
        <v>2806</v>
      </c>
    </row>
    <row r="45" spans="1:8" ht="17.100000000000001" customHeight="1" x14ac:dyDescent="0.2">
      <c r="A45" s="1"/>
      <c r="B45" s="10" t="s">
        <v>40</v>
      </c>
      <c r="C45" s="35">
        <v>2201</v>
      </c>
      <c r="D45" s="41">
        <f t="shared" si="4"/>
        <v>2298</v>
      </c>
      <c r="E45" s="37">
        <f t="shared" si="0"/>
        <v>4.4070876874148013</v>
      </c>
      <c r="F45" s="48">
        <v>1368</v>
      </c>
      <c r="G45" s="30">
        <v>930</v>
      </c>
    </row>
    <row r="46" spans="1:8" ht="17.100000000000001" customHeight="1" x14ac:dyDescent="0.2">
      <c r="A46" s="1"/>
      <c r="B46" s="10" t="s">
        <v>41</v>
      </c>
      <c r="C46" s="35">
        <v>27655</v>
      </c>
      <c r="D46" s="41">
        <f t="shared" si="4"/>
        <v>34162</v>
      </c>
      <c r="E46" s="37">
        <f t="shared" si="0"/>
        <v>23.529199059844519</v>
      </c>
      <c r="F46" s="49">
        <v>16029</v>
      </c>
      <c r="G46" s="14">
        <v>18133</v>
      </c>
    </row>
    <row r="47" spans="1:8" ht="17.100000000000001" customHeight="1" x14ac:dyDescent="0.2">
      <c r="A47" s="1"/>
      <c r="B47" s="10" t="s">
        <v>42</v>
      </c>
      <c r="C47" s="35">
        <v>9568</v>
      </c>
      <c r="D47" s="41">
        <f t="shared" si="4"/>
        <v>11316</v>
      </c>
      <c r="E47" s="37">
        <f t="shared" si="0"/>
        <v>18.26923076923077</v>
      </c>
      <c r="F47" s="48">
        <v>5199</v>
      </c>
      <c r="G47" s="30">
        <v>6117</v>
      </c>
    </row>
    <row r="48" spans="1:8" ht="17.100000000000001" customHeight="1" x14ac:dyDescent="0.2">
      <c r="A48" s="1"/>
      <c r="B48" s="10" t="s">
        <v>217</v>
      </c>
      <c r="C48" s="35">
        <v>1</v>
      </c>
      <c r="D48" s="41">
        <f t="shared" si="4"/>
        <v>0</v>
      </c>
      <c r="E48" s="37">
        <f t="shared" si="0"/>
        <v>-100</v>
      </c>
      <c r="F48" s="48">
        <v>0</v>
      </c>
      <c r="G48" s="30">
        <v>0</v>
      </c>
    </row>
    <row r="49" spans="1:8" ht="17.100000000000001" customHeight="1" x14ac:dyDescent="0.2">
      <c r="A49" s="1"/>
      <c r="B49" s="10" t="s">
        <v>43</v>
      </c>
      <c r="C49" s="35">
        <v>556</v>
      </c>
      <c r="D49" s="42">
        <f t="shared" si="4"/>
        <v>1200</v>
      </c>
      <c r="E49" s="37">
        <f t="shared" si="0"/>
        <v>115.8273381294964</v>
      </c>
      <c r="F49" s="48">
        <v>532</v>
      </c>
      <c r="G49" s="30">
        <v>668</v>
      </c>
    </row>
    <row r="50" spans="1:8" ht="17.100000000000001" customHeight="1" x14ac:dyDescent="0.2">
      <c r="A50" s="1"/>
      <c r="B50" s="10" t="s">
        <v>44</v>
      </c>
      <c r="C50" s="35">
        <v>464</v>
      </c>
      <c r="D50" s="41">
        <f t="shared" si="4"/>
        <v>570</v>
      </c>
      <c r="E50" s="37">
        <f>(((D50/C50-1)*100))</f>
        <v>22.844827586206897</v>
      </c>
      <c r="F50" s="48">
        <v>298</v>
      </c>
      <c r="G50" s="30">
        <v>272</v>
      </c>
    </row>
    <row r="51" spans="1:8" ht="17.100000000000001" customHeight="1" x14ac:dyDescent="0.2">
      <c r="A51" s="1"/>
      <c r="B51" s="10" t="s">
        <v>45</v>
      </c>
      <c r="C51" s="35">
        <v>4881</v>
      </c>
      <c r="D51" s="41">
        <f t="shared" si="4"/>
        <v>5396</v>
      </c>
      <c r="E51" s="37">
        <f>(((D51/C51-1)*100))</f>
        <v>10.551116574472452</v>
      </c>
      <c r="F51" s="48">
        <v>2597</v>
      </c>
      <c r="G51" s="30">
        <v>2799</v>
      </c>
    </row>
    <row r="52" spans="1:8" ht="17.100000000000001" customHeight="1" x14ac:dyDescent="0.2">
      <c r="A52" s="1"/>
      <c r="B52" s="10" t="s">
        <v>46</v>
      </c>
      <c r="C52" s="35">
        <v>56</v>
      </c>
      <c r="D52" s="41">
        <f t="shared" si="4"/>
        <v>228</v>
      </c>
      <c r="E52" s="37">
        <f t="shared" ref="E52:E75" si="5">(((D52/C52-1)*100))</f>
        <v>307.14285714285711</v>
      </c>
      <c r="F52" s="48">
        <v>143</v>
      </c>
      <c r="G52" s="30">
        <v>85</v>
      </c>
    </row>
    <row r="53" spans="1:8" ht="17.100000000000001" customHeight="1" x14ac:dyDescent="0.2">
      <c r="A53" s="1"/>
      <c r="B53" s="10" t="s">
        <v>47</v>
      </c>
      <c r="C53" s="35">
        <v>1078</v>
      </c>
      <c r="D53" s="41">
        <f t="shared" si="4"/>
        <v>1272</v>
      </c>
      <c r="E53" s="37">
        <f t="shared" si="5"/>
        <v>17.996289424860844</v>
      </c>
      <c r="F53" s="48">
        <v>731</v>
      </c>
      <c r="G53" s="30">
        <v>541</v>
      </c>
    </row>
    <row r="54" spans="1:8" ht="17.100000000000001" customHeight="1" x14ac:dyDescent="0.2">
      <c r="A54" s="1"/>
      <c r="B54" s="10" t="s">
        <v>48</v>
      </c>
      <c r="C54" s="35">
        <v>4641</v>
      </c>
      <c r="D54" s="41">
        <f t="shared" si="4"/>
        <v>4598</v>
      </c>
      <c r="E54" s="37">
        <f t="shared" si="5"/>
        <v>-0.92652445593621735</v>
      </c>
      <c r="F54" s="48">
        <v>2339</v>
      </c>
      <c r="G54" s="30">
        <v>2259</v>
      </c>
    </row>
    <row r="55" spans="1:8" s="4" customFormat="1" ht="20.100000000000001" customHeight="1" x14ac:dyDescent="0.2">
      <c r="A55" s="1" t="s">
        <v>49</v>
      </c>
      <c r="B55" s="11"/>
      <c r="C55" s="12">
        <f>SUM(C56:C99)</f>
        <v>19411</v>
      </c>
      <c r="D55" s="42">
        <f>SUM(D56:D99)</f>
        <v>24570</v>
      </c>
      <c r="E55" s="37">
        <f t="shared" si="5"/>
        <v>26.577713667508117</v>
      </c>
      <c r="F55" s="47">
        <f>SUM(F56:F99)</f>
        <v>14626</v>
      </c>
      <c r="G55" s="44">
        <f>SUM(G56:G99)</f>
        <v>9944</v>
      </c>
      <c r="H55" s="3"/>
    </row>
    <row r="56" spans="1:8" ht="17.100000000000001" customHeight="1" x14ac:dyDescent="0.2">
      <c r="A56" s="1"/>
      <c r="B56" s="10" t="s">
        <v>50</v>
      </c>
      <c r="C56" s="35">
        <v>8</v>
      </c>
      <c r="D56" s="42">
        <f t="shared" ref="D56:D73" si="6">SUM(F56:G56)</f>
        <v>12</v>
      </c>
      <c r="E56" s="37">
        <f t="shared" si="5"/>
        <v>50</v>
      </c>
      <c r="F56" s="48">
        <v>6</v>
      </c>
      <c r="G56" s="30">
        <v>6</v>
      </c>
    </row>
    <row r="57" spans="1:8" ht="17.100000000000001" customHeight="1" x14ac:dyDescent="0.2">
      <c r="A57" s="1"/>
      <c r="B57" s="10" t="s">
        <v>51</v>
      </c>
      <c r="C57" s="35">
        <v>1726</v>
      </c>
      <c r="D57" s="42">
        <f t="shared" si="6"/>
        <v>2312</v>
      </c>
      <c r="E57" s="37">
        <f t="shared" si="5"/>
        <v>33.951332560834288</v>
      </c>
      <c r="F57" s="48">
        <v>1371</v>
      </c>
      <c r="G57" s="30">
        <v>941</v>
      </c>
    </row>
    <row r="58" spans="1:8" ht="17.100000000000001" customHeight="1" x14ac:dyDescent="0.2">
      <c r="B58" s="10" t="s">
        <v>52</v>
      </c>
      <c r="C58" s="35">
        <v>8</v>
      </c>
      <c r="D58" s="42">
        <f t="shared" si="6"/>
        <v>13</v>
      </c>
      <c r="E58" s="37">
        <f t="shared" si="5"/>
        <v>62.5</v>
      </c>
      <c r="F58" s="48">
        <v>8</v>
      </c>
      <c r="G58" s="30">
        <v>5</v>
      </c>
    </row>
    <row r="59" spans="1:8" ht="17.100000000000001" customHeight="1" x14ac:dyDescent="0.2">
      <c r="B59" s="10" t="s">
        <v>53</v>
      </c>
      <c r="C59" s="35">
        <v>183</v>
      </c>
      <c r="D59" s="41">
        <f t="shared" si="6"/>
        <v>222</v>
      </c>
      <c r="E59" s="37">
        <f t="shared" si="5"/>
        <v>21.311475409836067</v>
      </c>
      <c r="F59" s="48">
        <v>132</v>
      </c>
      <c r="G59" s="30">
        <v>90</v>
      </c>
    </row>
    <row r="60" spans="1:8" ht="17.100000000000001" customHeight="1" x14ac:dyDescent="0.2">
      <c r="B60" s="10" t="s">
        <v>54</v>
      </c>
      <c r="C60" s="35">
        <v>293</v>
      </c>
      <c r="D60" s="41">
        <f t="shared" si="6"/>
        <v>372</v>
      </c>
      <c r="E60" s="37">
        <f t="shared" si="5"/>
        <v>26.962457337883961</v>
      </c>
      <c r="F60" s="48">
        <v>247</v>
      </c>
      <c r="G60" s="30">
        <v>125</v>
      </c>
    </row>
    <row r="61" spans="1:8" ht="17.100000000000001" customHeight="1" x14ac:dyDescent="0.2">
      <c r="B61" s="1" t="s">
        <v>55</v>
      </c>
      <c r="C61" s="28">
        <v>11</v>
      </c>
      <c r="D61" s="41">
        <f t="shared" si="6"/>
        <v>16</v>
      </c>
      <c r="E61" s="37">
        <f t="shared" si="5"/>
        <v>45.45454545454546</v>
      </c>
      <c r="F61" s="49">
        <v>9</v>
      </c>
      <c r="G61" s="30">
        <v>7</v>
      </c>
    </row>
    <row r="62" spans="1:8" ht="17.100000000000001" customHeight="1" x14ac:dyDescent="0.2">
      <c r="B62" s="1" t="s">
        <v>56</v>
      </c>
      <c r="C62" s="28">
        <v>72</v>
      </c>
      <c r="D62" s="41">
        <f t="shared" si="6"/>
        <v>111</v>
      </c>
      <c r="E62" s="37">
        <f t="shared" si="5"/>
        <v>54.166666666666671</v>
      </c>
      <c r="F62" s="48">
        <v>76</v>
      </c>
      <c r="G62" s="30">
        <v>35</v>
      </c>
    </row>
    <row r="63" spans="1:8" ht="17.100000000000001" customHeight="1" x14ac:dyDescent="0.2">
      <c r="B63" s="1" t="s">
        <v>57</v>
      </c>
      <c r="C63" s="28">
        <v>89</v>
      </c>
      <c r="D63" s="42">
        <f t="shared" si="6"/>
        <v>120</v>
      </c>
      <c r="E63" s="37">
        <f t="shared" si="5"/>
        <v>34.831460674157299</v>
      </c>
      <c r="F63" s="48">
        <v>93</v>
      </c>
      <c r="G63" s="30">
        <v>27</v>
      </c>
    </row>
    <row r="64" spans="1:8" ht="17.100000000000001" customHeight="1" x14ac:dyDescent="0.2">
      <c r="B64" s="1" t="s">
        <v>58</v>
      </c>
      <c r="C64" s="28">
        <v>175</v>
      </c>
      <c r="D64" s="42">
        <f t="shared" si="6"/>
        <v>246</v>
      </c>
      <c r="E64" s="37">
        <f t="shared" si="5"/>
        <v>40.571428571428569</v>
      </c>
      <c r="F64" s="48">
        <v>161</v>
      </c>
      <c r="G64" s="30">
        <v>85</v>
      </c>
    </row>
    <row r="65" spans="1:7" ht="17.100000000000001" customHeight="1" x14ac:dyDescent="0.2">
      <c r="B65" s="1" t="s">
        <v>59</v>
      </c>
      <c r="C65" s="28">
        <v>51</v>
      </c>
      <c r="D65" s="42">
        <f t="shared" si="6"/>
        <v>70</v>
      </c>
      <c r="E65" s="37">
        <f t="shared" si="5"/>
        <v>37.254901960784316</v>
      </c>
      <c r="F65" s="48">
        <v>40</v>
      </c>
      <c r="G65" s="30">
        <v>30</v>
      </c>
    </row>
    <row r="66" spans="1:7" ht="17.100000000000001" customHeight="1" x14ac:dyDescent="0.2">
      <c r="B66" s="1" t="s">
        <v>60</v>
      </c>
      <c r="C66" s="28">
        <v>72</v>
      </c>
      <c r="D66" s="41">
        <f t="shared" si="6"/>
        <v>62</v>
      </c>
      <c r="E66" s="37">
        <f t="shared" si="5"/>
        <v>-13.888888888888884</v>
      </c>
      <c r="F66" s="48">
        <v>41</v>
      </c>
      <c r="G66" s="30">
        <v>21</v>
      </c>
    </row>
    <row r="67" spans="1:7" ht="17.100000000000001" customHeight="1" x14ac:dyDescent="0.2">
      <c r="B67" s="1" t="s">
        <v>61</v>
      </c>
      <c r="C67" s="28">
        <v>4945</v>
      </c>
      <c r="D67" s="41">
        <f t="shared" si="6"/>
        <v>6086</v>
      </c>
      <c r="E67" s="37">
        <f t="shared" si="5"/>
        <v>23.073811931243672</v>
      </c>
      <c r="F67" s="48">
        <v>3697</v>
      </c>
      <c r="G67" s="30">
        <v>2389</v>
      </c>
    </row>
    <row r="68" spans="1:7" ht="17.100000000000001" customHeight="1" x14ac:dyDescent="0.2">
      <c r="B68" s="10" t="s">
        <v>62</v>
      </c>
      <c r="C68" s="35">
        <v>29</v>
      </c>
      <c r="D68" s="41">
        <f t="shared" si="6"/>
        <v>56</v>
      </c>
      <c r="E68" s="37">
        <f t="shared" si="5"/>
        <v>93.103448275862078</v>
      </c>
      <c r="F68" s="48">
        <v>37</v>
      </c>
      <c r="G68" s="30">
        <v>19</v>
      </c>
    </row>
    <row r="69" spans="1:7" ht="17.100000000000001" customHeight="1" x14ac:dyDescent="0.2">
      <c r="B69" s="10" t="s">
        <v>63</v>
      </c>
      <c r="C69" s="35">
        <v>47</v>
      </c>
      <c r="D69" s="41">
        <f t="shared" si="6"/>
        <v>113</v>
      </c>
      <c r="E69" s="37">
        <f t="shared" si="5"/>
        <v>140.42553191489361</v>
      </c>
      <c r="F69" s="48">
        <v>66</v>
      </c>
      <c r="G69" s="30">
        <v>47</v>
      </c>
    </row>
    <row r="70" spans="1:7" ht="17.100000000000001" customHeight="1" x14ac:dyDescent="0.2">
      <c r="B70" s="10" t="s">
        <v>64</v>
      </c>
      <c r="C70" s="35">
        <v>2232</v>
      </c>
      <c r="D70" s="42">
        <f t="shared" si="6"/>
        <v>2732</v>
      </c>
      <c r="E70" s="37">
        <f t="shared" si="5"/>
        <v>22.401433691756267</v>
      </c>
      <c r="F70" s="48">
        <v>1567</v>
      </c>
      <c r="G70" s="30">
        <v>1165</v>
      </c>
    </row>
    <row r="71" spans="1:7" ht="17.100000000000001" customHeight="1" x14ac:dyDescent="0.2">
      <c r="B71" s="10" t="s">
        <v>65</v>
      </c>
      <c r="C71" s="35">
        <v>192</v>
      </c>
      <c r="D71" s="42">
        <f t="shared" si="6"/>
        <v>184</v>
      </c>
      <c r="E71" s="37">
        <f t="shared" si="5"/>
        <v>-4.1666666666666625</v>
      </c>
      <c r="F71" s="48">
        <v>139</v>
      </c>
      <c r="G71" s="30">
        <v>45</v>
      </c>
    </row>
    <row r="72" spans="1:7" ht="23.1" customHeight="1" x14ac:dyDescent="0.2">
      <c r="A72" s="2" t="s">
        <v>67</v>
      </c>
      <c r="B72" s="1"/>
      <c r="C72" s="28"/>
      <c r="D72" s="42"/>
      <c r="E72" s="37"/>
      <c r="F72" s="48"/>
      <c r="G72" s="30"/>
    </row>
    <row r="73" spans="1:7" ht="17.100000000000001" customHeight="1" x14ac:dyDescent="0.2">
      <c r="B73" s="10" t="s">
        <v>66</v>
      </c>
      <c r="C73" s="35">
        <v>2339</v>
      </c>
      <c r="D73" s="42">
        <f t="shared" si="6"/>
        <v>2787</v>
      </c>
      <c r="E73" s="37">
        <f t="shared" si="5"/>
        <v>19.153484395040611</v>
      </c>
      <c r="F73" s="48">
        <v>1430</v>
      </c>
      <c r="G73" s="30">
        <v>1357</v>
      </c>
    </row>
    <row r="74" spans="1:7" ht="17.100000000000001" customHeight="1" x14ac:dyDescent="0.2">
      <c r="B74" s="10" t="s">
        <v>68</v>
      </c>
      <c r="C74" s="35">
        <v>91</v>
      </c>
      <c r="D74" s="42">
        <f t="shared" ref="D74:D99" si="7">SUM(F74:G74)</f>
        <v>83</v>
      </c>
      <c r="E74" s="37">
        <f t="shared" si="5"/>
        <v>-8.7912087912087937</v>
      </c>
      <c r="F74" s="48">
        <v>40</v>
      </c>
      <c r="G74" s="30">
        <v>43</v>
      </c>
    </row>
    <row r="75" spans="1:7" ht="17.100000000000001" customHeight="1" x14ac:dyDescent="0.2">
      <c r="B75" s="10" t="s">
        <v>69</v>
      </c>
      <c r="C75" s="35">
        <v>146</v>
      </c>
      <c r="D75" s="42">
        <f t="shared" si="7"/>
        <v>201</v>
      </c>
      <c r="E75" s="37">
        <f t="shared" si="5"/>
        <v>37.671232876712324</v>
      </c>
      <c r="F75" s="48">
        <v>126</v>
      </c>
      <c r="G75" s="30">
        <v>75</v>
      </c>
    </row>
    <row r="76" spans="1:7" ht="15.95" customHeight="1" x14ac:dyDescent="0.2">
      <c r="B76" s="1" t="s">
        <v>70</v>
      </c>
      <c r="C76" s="28">
        <v>9</v>
      </c>
      <c r="D76" s="42">
        <f t="shared" si="7"/>
        <v>2</v>
      </c>
      <c r="E76" s="37">
        <f>(((D76/C76-1)*100))</f>
        <v>-77.777777777777786</v>
      </c>
      <c r="F76" s="48">
        <v>1</v>
      </c>
      <c r="G76" s="30">
        <v>1</v>
      </c>
    </row>
    <row r="77" spans="1:7" ht="15.95" customHeight="1" x14ac:dyDescent="0.2">
      <c r="B77" s="1" t="s">
        <v>71</v>
      </c>
      <c r="C77" s="28">
        <v>2274</v>
      </c>
      <c r="D77" s="42">
        <f t="shared" si="7"/>
        <v>2925</v>
      </c>
      <c r="E77" s="37">
        <f t="shared" ref="E77:E93" si="8">(((D77/C77-1)*100))</f>
        <v>28.62796833773087</v>
      </c>
      <c r="F77" s="48">
        <v>1790</v>
      </c>
      <c r="G77" s="30">
        <v>1135</v>
      </c>
    </row>
    <row r="78" spans="1:7" ht="15.95" customHeight="1" x14ac:dyDescent="0.2">
      <c r="B78" s="1" t="s">
        <v>72</v>
      </c>
      <c r="C78" s="28">
        <v>28</v>
      </c>
      <c r="D78" s="42">
        <f t="shared" si="7"/>
        <v>67</v>
      </c>
      <c r="E78" s="37">
        <f t="shared" si="8"/>
        <v>139.28571428571428</v>
      </c>
      <c r="F78" s="48">
        <v>46</v>
      </c>
      <c r="G78" s="30">
        <v>21</v>
      </c>
    </row>
    <row r="79" spans="1:7" ht="15.95" customHeight="1" x14ac:dyDescent="0.2">
      <c r="B79" s="2" t="s">
        <v>73</v>
      </c>
      <c r="C79" s="28">
        <v>1</v>
      </c>
      <c r="D79" s="42">
        <f t="shared" si="7"/>
        <v>3</v>
      </c>
      <c r="E79" s="37">
        <f t="shared" si="8"/>
        <v>200</v>
      </c>
      <c r="F79" s="48">
        <v>2</v>
      </c>
      <c r="G79" s="30">
        <v>1</v>
      </c>
    </row>
    <row r="80" spans="1:7" ht="15.95" customHeight="1" x14ac:dyDescent="0.2">
      <c r="B80" s="1" t="s">
        <v>74</v>
      </c>
      <c r="C80" s="28">
        <v>37</v>
      </c>
      <c r="D80" s="42">
        <f t="shared" si="7"/>
        <v>57</v>
      </c>
      <c r="E80" s="37">
        <f t="shared" si="8"/>
        <v>54.054054054054056</v>
      </c>
      <c r="F80" s="48">
        <v>31</v>
      </c>
      <c r="G80" s="30">
        <v>26</v>
      </c>
    </row>
    <row r="81" spans="2:7" ht="15.95" customHeight="1" x14ac:dyDescent="0.2">
      <c r="B81" s="1" t="s">
        <v>75</v>
      </c>
      <c r="C81" s="28">
        <v>28</v>
      </c>
      <c r="D81" s="42">
        <f t="shared" si="7"/>
        <v>32</v>
      </c>
      <c r="E81" s="37">
        <f t="shared" si="8"/>
        <v>14.285714285714279</v>
      </c>
      <c r="F81" s="48">
        <v>21</v>
      </c>
      <c r="G81" s="30">
        <v>11</v>
      </c>
    </row>
    <row r="82" spans="2:7" ht="15.95" customHeight="1" x14ac:dyDescent="0.2">
      <c r="B82" s="1" t="s">
        <v>76</v>
      </c>
      <c r="C82" s="28">
        <v>29</v>
      </c>
      <c r="D82" s="42">
        <f t="shared" si="7"/>
        <v>28</v>
      </c>
      <c r="E82" s="37">
        <f t="shared" si="8"/>
        <v>-3.4482758620689613</v>
      </c>
      <c r="F82" s="48">
        <v>23</v>
      </c>
      <c r="G82" s="30">
        <v>5</v>
      </c>
    </row>
    <row r="83" spans="2:7" ht="15.95" customHeight="1" x14ac:dyDescent="0.2">
      <c r="B83" s="1" t="s">
        <v>77</v>
      </c>
      <c r="C83" s="28">
        <v>9</v>
      </c>
      <c r="D83" s="42">
        <f t="shared" si="7"/>
        <v>22</v>
      </c>
      <c r="E83" s="37">
        <f t="shared" si="8"/>
        <v>144.44444444444446</v>
      </c>
      <c r="F83" s="48">
        <v>18</v>
      </c>
      <c r="G83" s="30">
        <v>4</v>
      </c>
    </row>
    <row r="84" spans="2:7" ht="15.95" customHeight="1" x14ac:dyDescent="0.2">
      <c r="B84" s="1" t="s">
        <v>78</v>
      </c>
      <c r="C84" s="28">
        <v>4</v>
      </c>
      <c r="D84" s="42">
        <f t="shared" si="7"/>
        <v>19</v>
      </c>
      <c r="E84" s="37">
        <f t="shared" si="8"/>
        <v>375</v>
      </c>
      <c r="F84" s="48">
        <v>9</v>
      </c>
      <c r="G84" s="30">
        <v>10</v>
      </c>
    </row>
    <row r="85" spans="2:7" ht="15.95" customHeight="1" x14ac:dyDescent="0.2">
      <c r="B85" s="1" t="s">
        <v>80</v>
      </c>
      <c r="C85" s="28">
        <v>9</v>
      </c>
      <c r="D85" s="42">
        <f t="shared" si="7"/>
        <v>16</v>
      </c>
      <c r="E85" s="37">
        <f t="shared" si="8"/>
        <v>77.777777777777771</v>
      </c>
      <c r="F85" s="49">
        <v>11</v>
      </c>
      <c r="G85" s="14">
        <v>5</v>
      </c>
    </row>
    <row r="86" spans="2:7" ht="15.95" customHeight="1" x14ac:dyDescent="0.2">
      <c r="B86" s="1" t="s">
        <v>81</v>
      </c>
      <c r="C86" s="28">
        <v>143</v>
      </c>
      <c r="D86" s="42">
        <f t="shared" si="7"/>
        <v>113</v>
      </c>
      <c r="E86" s="37">
        <f t="shared" si="8"/>
        <v>-20.97902097902098</v>
      </c>
      <c r="F86" s="48">
        <v>77</v>
      </c>
      <c r="G86" s="30">
        <v>36</v>
      </c>
    </row>
    <row r="87" spans="2:7" ht="15.95" customHeight="1" x14ac:dyDescent="0.2">
      <c r="B87" s="1" t="s">
        <v>82</v>
      </c>
      <c r="C87" s="28">
        <v>254</v>
      </c>
      <c r="D87" s="42">
        <f t="shared" si="7"/>
        <v>488</v>
      </c>
      <c r="E87" s="37">
        <f t="shared" si="8"/>
        <v>92.12598425196849</v>
      </c>
      <c r="F87" s="48">
        <v>297</v>
      </c>
      <c r="G87" s="30">
        <v>191</v>
      </c>
    </row>
    <row r="88" spans="2:7" ht="15.95" customHeight="1" x14ac:dyDescent="0.2">
      <c r="B88" s="1" t="s">
        <v>83</v>
      </c>
      <c r="C88" s="28">
        <v>516</v>
      </c>
      <c r="D88" s="42">
        <f t="shared" si="7"/>
        <v>660</v>
      </c>
      <c r="E88" s="37">
        <f t="shared" si="8"/>
        <v>27.906976744186053</v>
      </c>
      <c r="F88" s="48">
        <v>379</v>
      </c>
      <c r="G88" s="30">
        <v>281</v>
      </c>
    </row>
    <row r="89" spans="2:7" ht="15.95" customHeight="1" x14ac:dyDescent="0.2">
      <c r="B89" s="1" t="s">
        <v>84</v>
      </c>
      <c r="C89" s="28">
        <v>1550</v>
      </c>
      <c r="D89" s="42">
        <f t="shared" si="7"/>
        <v>1921</v>
      </c>
      <c r="E89" s="37">
        <f t="shared" si="8"/>
        <v>23.935483870967733</v>
      </c>
      <c r="F89" s="48">
        <v>1094</v>
      </c>
      <c r="G89" s="30">
        <v>827</v>
      </c>
    </row>
    <row r="90" spans="2:7" ht="15.95" customHeight="1" x14ac:dyDescent="0.2">
      <c r="B90" s="1" t="s">
        <v>85</v>
      </c>
      <c r="C90" s="28">
        <v>108</v>
      </c>
      <c r="D90" s="42">
        <f t="shared" si="7"/>
        <v>166</v>
      </c>
      <c r="E90" s="37">
        <f t="shared" si="8"/>
        <v>53.703703703703695</v>
      </c>
      <c r="F90" s="48">
        <v>106</v>
      </c>
      <c r="G90" s="30">
        <v>60</v>
      </c>
    </row>
    <row r="91" spans="2:7" ht="15.95" customHeight="1" x14ac:dyDescent="0.2">
      <c r="B91" s="1" t="s">
        <v>86</v>
      </c>
      <c r="C91" s="28">
        <v>22</v>
      </c>
      <c r="D91" s="42">
        <f t="shared" si="7"/>
        <v>19</v>
      </c>
      <c r="E91" s="37">
        <f t="shared" si="8"/>
        <v>-13.636363636363635</v>
      </c>
      <c r="F91" s="48">
        <v>14</v>
      </c>
      <c r="G91" s="30">
        <v>5</v>
      </c>
    </row>
    <row r="92" spans="2:7" ht="15.95" customHeight="1" x14ac:dyDescent="0.2">
      <c r="B92" s="1" t="s">
        <v>87</v>
      </c>
      <c r="C92" s="28">
        <v>176</v>
      </c>
      <c r="D92" s="42">
        <f t="shared" si="7"/>
        <v>266</v>
      </c>
      <c r="E92" s="37">
        <f t="shared" si="8"/>
        <v>51.136363636363647</v>
      </c>
      <c r="F92" s="48">
        <v>153</v>
      </c>
      <c r="G92" s="30">
        <v>113</v>
      </c>
    </row>
    <row r="93" spans="2:7" ht="15.95" customHeight="1" x14ac:dyDescent="0.2">
      <c r="B93" s="1" t="s">
        <v>88</v>
      </c>
      <c r="C93" s="28">
        <v>469</v>
      </c>
      <c r="D93" s="42">
        <f t="shared" si="7"/>
        <v>664</v>
      </c>
      <c r="E93" s="37">
        <f t="shared" si="8"/>
        <v>41.577825159914703</v>
      </c>
      <c r="F93" s="48">
        <v>418</v>
      </c>
      <c r="G93" s="30">
        <v>246</v>
      </c>
    </row>
    <row r="94" spans="2:7" ht="15.95" customHeight="1" x14ac:dyDescent="0.2">
      <c r="B94" s="1" t="s">
        <v>183</v>
      </c>
      <c r="C94" s="28">
        <v>0</v>
      </c>
      <c r="D94" s="42">
        <f t="shared" si="7"/>
        <v>9</v>
      </c>
      <c r="E94" s="37" t="s">
        <v>79</v>
      </c>
      <c r="F94" s="48">
        <v>8</v>
      </c>
      <c r="G94" s="30">
        <v>1</v>
      </c>
    </row>
    <row r="95" spans="2:7" ht="15.95" customHeight="1" x14ac:dyDescent="0.2">
      <c r="B95" s="1" t="s">
        <v>89</v>
      </c>
      <c r="C95" s="28">
        <v>42</v>
      </c>
      <c r="D95" s="42">
        <f t="shared" si="7"/>
        <v>45</v>
      </c>
      <c r="E95" s="37">
        <f>(((D95/C95-1)*100))</f>
        <v>7.1428571428571397</v>
      </c>
      <c r="F95" s="48">
        <v>31</v>
      </c>
      <c r="G95" s="30">
        <v>14</v>
      </c>
    </row>
    <row r="96" spans="2:7" ht="15.95" customHeight="1" x14ac:dyDescent="0.2">
      <c r="B96" s="1" t="s">
        <v>90</v>
      </c>
      <c r="C96" s="28">
        <v>174</v>
      </c>
      <c r="D96" s="42">
        <f t="shared" si="7"/>
        <v>211</v>
      </c>
      <c r="E96" s="37">
        <f>(((D96/C96-1)*100))</f>
        <v>21.264367816091955</v>
      </c>
      <c r="F96" s="48">
        <v>131</v>
      </c>
      <c r="G96" s="30">
        <v>80</v>
      </c>
    </row>
    <row r="97" spans="1:8" ht="15.95" customHeight="1" x14ac:dyDescent="0.2">
      <c r="B97" s="1" t="s">
        <v>91</v>
      </c>
      <c r="C97" s="28">
        <v>559</v>
      </c>
      <c r="D97" s="42">
        <f t="shared" si="7"/>
        <v>717</v>
      </c>
      <c r="E97" s="37">
        <f t="shared" ref="E97:E118" si="9">(((D97/C97-1)*100))</f>
        <v>28.264758497316645</v>
      </c>
      <c r="F97" s="48">
        <v>427</v>
      </c>
      <c r="G97" s="30">
        <v>290</v>
      </c>
    </row>
    <row r="98" spans="1:8" ht="15.95" customHeight="1" x14ac:dyDescent="0.2">
      <c r="B98" s="1" t="s">
        <v>92</v>
      </c>
      <c r="C98" s="28">
        <v>259</v>
      </c>
      <c r="D98" s="42">
        <f t="shared" si="7"/>
        <v>321</v>
      </c>
      <c r="E98" s="37">
        <f t="shared" si="9"/>
        <v>23.938223938223935</v>
      </c>
      <c r="F98" s="48">
        <v>252</v>
      </c>
      <c r="G98" s="30">
        <v>69</v>
      </c>
    </row>
    <row r="99" spans="1:8" ht="15.95" customHeight="1" x14ac:dyDescent="0.2">
      <c r="B99" s="1" t="s">
        <v>93</v>
      </c>
      <c r="C99" s="28">
        <v>2</v>
      </c>
      <c r="D99" s="42">
        <f t="shared" si="7"/>
        <v>1</v>
      </c>
      <c r="E99" s="37">
        <f t="shared" si="9"/>
        <v>-50</v>
      </c>
      <c r="F99" s="48">
        <v>1</v>
      </c>
      <c r="G99" s="30">
        <v>0</v>
      </c>
    </row>
    <row r="100" spans="1:8" ht="23.1" customHeight="1" x14ac:dyDescent="0.2">
      <c r="A100" s="2" t="s">
        <v>94</v>
      </c>
      <c r="B100" s="3"/>
      <c r="C100" s="13">
        <f>SUM(C101:C152)</f>
        <v>7736</v>
      </c>
      <c r="D100" s="42">
        <f>SUM(D101:D152)</f>
        <v>8276</v>
      </c>
      <c r="E100" s="37">
        <f t="shared" si="9"/>
        <v>6.9803516028955626</v>
      </c>
      <c r="F100" s="47">
        <f>SUM(F101:F152)</f>
        <v>5863</v>
      </c>
      <c r="G100" s="44">
        <f>SUM(G101:G152)</f>
        <v>2413</v>
      </c>
    </row>
    <row r="101" spans="1:8" ht="15.95" customHeight="1" x14ac:dyDescent="0.2">
      <c r="B101" s="1" t="s">
        <v>95</v>
      </c>
      <c r="C101" s="28">
        <v>3</v>
      </c>
      <c r="D101" s="42">
        <f t="shared" ref="D101:D152" si="10">SUM(F101:G101)</f>
        <v>2</v>
      </c>
      <c r="E101" s="37">
        <f t="shared" si="9"/>
        <v>-33.333333333333336</v>
      </c>
      <c r="F101" s="48">
        <v>0</v>
      </c>
      <c r="G101" s="30">
        <v>2</v>
      </c>
    </row>
    <row r="102" spans="1:8" s="4" customFormat="1" ht="15.95" customHeight="1" x14ac:dyDescent="0.2">
      <c r="A102" s="2"/>
      <c r="B102" s="1" t="s">
        <v>96</v>
      </c>
      <c r="C102" s="28">
        <v>17</v>
      </c>
      <c r="D102" s="42">
        <f t="shared" si="10"/>
        <v>45</v>
      </c>
      <c r="E102" s="37">
        <f t="shared" si="9"/>
        <v>164.70588235294116</v>
      </c>
      <c r="F102" s="48">
        <v>35</v>
      </c>
      <c r="G102" s="30">
        <v>10</v>
      </c>
      <c r="H102" s="3"/>
    </row>
    <row r="103" spans="1:8" s="4" customFormat="1" ht="15.95" customHeight="1" x14ac:dyDescent="0.2">
      <c r="A103" s="2"/>
      <c r="B103" s="1" t="s">
        <v>97</v>
      </c>
      <c r="C103" s="28">
        <v>12</v>
      </c>
      <c r="D103" s="42">
        <f t="shared" si="10"/>
        <v>26</v>
      </c>
      <c r="E103" s="37">
        <f t="shared" si="9"/>
        <v>116.66666666666666</v>
      </c>
      <c r="F103" s="48">
        <v>18</v>
      </c>
      <c r="G103" s="30">
        <v>8</v>
      </c>
      <c r="H103" s="3"/>
    </row>
    <row r="104" spans="1:8" ht="23.1" customHeight="1" x14ac:dyDescent="0.2">
      <c r="A104" s="2" t="s">
        <v>99</v>
      </c>
      <c r="B104" s="1"/>
      <c r="C104" s="28"/>
      <c r="D104" s="42"/>
      <c r="E104" s="37"/>
      <c r="F104" s="48"/>
      <c r="G104" s="30"/>
    </row>
    <row r="105" spans="1:8" s="4" customFormat="1" ht="15.95" customHeight="1" x14ac:dyDescent="0.2">
      <c r="A105" s="2"/>
      <c r="B105" s="2" t="s">
        <v>98</v>
      </c>
      <c r="C105" s="28">
        <v>5</v>
      </c>
      <c r="D105" s="42">
        <f t="shared" si="10"/>
        <v>11</v>
      </c>
      <c r="E105" s="37">
        <f t="shared" si="9"/>
        <v>120.00000000000001</v>
      </c>
      <c r="F105" s="48">
        <v>10</v>
      </c>
      <c r="G105" s="30">
        <v>1</v>
      </c>
      <c r="H105" s="3"/>
    </row>
    <row r="106" spans="1:8" s="4" customFormat="1" ht="15.95" customHeight="1" x14ac:dyDescent="0.2">
      <c r="A106" s="2"/>
      <c r="B106" s="2" t="s">
        <v>218</v>
      </c>
      <c r="C106" s="28">
        <v>2</v>
      </c>
      <c r="D106" s="42">
        <f t="shared" si="10"/>
        <v>0</v>
      </c>
      <c r="E106" s="37">
        <f t="shared" si="9"/>
        <v>-100</v>
      </c>
      <c r="F106" s="48">
        <v>0</v>
      </c>
      <c r="G106" s="30">
        <v>0</v>
      </c>
      <c r="H106" s="3"/>
    </row>
    <row r="107" spans="1:8" ht="15.95" customHeight="1" x14ac:dyDescent="0.2">
      <c r="B107" s="1" t="s">
        <v>100</v>
      </c>
      <c r="C107" s="28">
        <v>15</v>
      </c>
      <c r="D107" s="42">
        <f t="shared" si="10"/>
        <v>43</v>
      </c>
      <c r="E107" s="37">
        <f t="shared" si="9"/>
        <v>186.66666666666666</v>
      </c>
      <c r="F107" s="48">
        <v>34</v>
      </c>
      <c r="G107" s="30">
        <v>9</v>
      </c>
    </row>
    <row r="108" spans="1:8" ht="15.95" customHeight="1" x14ac:dyDescent="0.2">
      <c r="B108" s="2" t="s">
        <v>194</v>
      </c>
      <c r="C108" s="28">
        <v>0</v>
      </c>
      <c r="D108" s="42">
        <f t="shared" si="10"/>
        <v>10</v>
      </c>
      <c r="E108" s="37" t="s">
        <v>79</v>
      </c>
      <c r="F108" s="48">
        <v>7</v>
      </c>
      <c r="G108" s="30">
        <v>3</v>
      </c>
    </row>
    <row r="109" spans="1:8" ht="15.95" customHeight="1" x14ac:dyDescent="0.2">
      <c r="B109" s="1" t="s">
        <v>195</v>
      </c>
      <c r="C109" s="28">
        <v>2</v>
      </c>
      <c r="D109" s="42">
        <f t="shared" si="10"/>
        <v>10</v>
      </c>
      <c r="E109" s="37">
        <f t="shared" si="9"/>
        <v>400</v>
      </c>
      <c r="F109" s="48">
        <v>6</v>
      </c>
      <c r="G109" s="30">
        <v>4</v>
      </c>
    </row>
    <row r="110" spans="1:8" ht="15.95" customHeight="1" x14ac:dyDescent="0.2">
      <c r="B110" s="2" t="s">
        <v>101</v>
      </c>
      <c r="C110" s="28">
        <v>3</v>
      </c>
      <c r="D110" s="42">
        <f t="shared" si="10"/>
        <v>11</v>
      </c>
      <c r="E110" s="37">
        <f t="shared" si="9"/>
        <v>266.66666666666663</v>
      </c>
      <c r="F110" s="48">
        <v>6</v>
      </c>
      <c r="G110" s="30">
        <v>5</v>
      </c>
    </row>
    <row r="111" spans="1:8" ht="15.95" customHeight="1" x14ac:dyDescent="0.2">
      <c r="B111" s="1" t="s">
        <v>102</v>
      </c>
      <c r="C111" s="28">
        <v>2936</v>
      </c>
      <c r="D111" s="42">
        <f t="shared" si="10"/>
        <v>2791</v>
      </c>
      <c r="E111" s="37">
        <f t="shared" si="9"/>
        <v>-4.9386920980926448</v>
      </c>
      <c r="F111" s="48">
        <v>1770</v>
      </c>
      <c r="G111" s="30">
        <v>1021</v>
      </c>
    </row>
    <row r="112" spans="1:8" ht="15.95" customHeight="1" x14ac:dyDescent="0.2">
      <c r="B112" s="10" t="s">
        <v>103</v>
      </c>
      <c r="C112" s="35">
        <v>109</v>
      </c>
      <c r="D112" s="42">
        <f t="shared" si="10"/>
        <v>168</v>
      </c>
      <c r="E112" s="37">
        <f t="shared" si="9"/>
        <v>54.128440366972484</v>
      </c>
      <c r="F112" s="48">
        <v>105</v>
      </c>
      <c r="G112" s="30">
        <v>63</v>
      </c>
    </row>
    <row r="113" spans="2:7" ht="15.95" customHeight="1" x14ac:dyDescent="0.2">
      <c r="B113" s="10" t="s">
        <v>104</v>
      </c>
      <c r="C113" s="35">
        <v>4</v>
      </c>
      <c r="D113" s="42">
        <f t="shared" si="10"/>
        <v>32</v>
      </c>
      <c r="E113" s="37">
        <f t="shared" si="9"/>
        <v>700</v>
      </c>
      <c r="F113" s="48">
        <v>22</v>
      </c>
      <c r="G113" s="30">
        <v>10</v>
      </c>
    </row>
    <row r="114" spans="2:7" ht="15.95" customHeight="1" x14ac:dyDescent="0.2">
      <c r="B114" s="10" t="s">
        <v>105</v>
      </c>
      <c r="C114" s="35">
        <v>436</v>
      </c>
      <c r="D114" s="42">
        <f t="shared" si="10"/>
        <v>466</v>
      </c>
      <c r="E114" s="37">
        <f t="shared" si="9"/>
        <v>6.8807339449541205</v>
      </c>
      <c r="F114" s="48">
        <v>336</v>
      </c>
      <c r="G114" s="30">
        <v>130</v>
      </c>
    </row>
    <row r="115" spans="2:7" ht="15.95" customHeight="1" x14ac:dyDescent="0.2">
      <c r="B115" s="10" t="s">
        <v>106</v>
      </c>
      <c r="C115" s="35">
        <v>1</v>
      </c>
      <c r="D115" s="42">
        <f t="shared" si="10"/>
        <v>9</v>
      </c>
      <c r="E115" s="37">
        <f t="shared" si="9"/>
        <v>800</v>
      </c>
      <c r="F115" s="48">
        <v>6</v>
      </c>
      <c r="G115" s="30">
        <v>3</v>
      </c>
    </row>
    <row r="116" spans="2:7" ht="15.95" customHeight="1" x14ac:dyDescent="0.2">
      <c r="B116" s="10" t="s">
        <v>107</v>
      </c>
      <c r="C116" s="35">
        <v>748</v>
      </c>
      <c r="D116" s="42">
        <f t="shared" si="10"/>
        <v>825</v>
      </c>
      <c r="E116" s="37">
        <f t="shared" si="9"/>
        <v>10.294117647058831</v>
      </c>
      <c r="F116" s="48">
        <v>765</v>
      </c>
      <c r="G116" s="30">
        <v>60</v>
      </c>
    </row>
    <row r="117" spans="2:7" ht="15.95" customHeight="1" x14ac:dyDescent="0.2">
      <c r="B117" s="10" t="s">
        <v>108</v>
      </c>
      <c r="C117" s="35">
        <v>19</v>
      </c>
      <c r="D117" s="42">
        <f t="shared" si="10"/>
        <v>23</v>
      </c>
      <c r="E117" s="37">
        <f t="shared" si="9"/>
        <v>21.052631578947366</v>
      </c>
      <c r="F117" s="48">
        <v>21</v>
      </c>
      <c r="G117" s="30">
        <v>2</v>
      </c>
    </row>
    <row r="118" spans="2:7" ht="15.95" customHeight="1" x14ac:dyDescent="0.2">
      <c r="B118" s="10" t="s">
        <v>109</v>
      </c>
      <c r="C118" s="35">
        <v>6</v>
      </c>
      <c r="D118" s="42">
        <f t="shared" si="10"/>
        <v>4</v>
      </c>
      <c r="E118" s="37">
        <f t="shared" si="9"/>
        <v>-33.333333333333336</v>
      </c>
      <c r="F118" s="48">
        <v>4</v>
      </c>
      <c r="G118" s="30">
        <v>0</v>
      </c>
    </row>
    <row r="119" spans="2:7" ht="15.95" customHeight="1" x14ac:dyDescent="0.2">
      <c r="B119" s="10" t="s">
        <v>110</v>
      </c>
      <c r="C119" s="35">
        <v>960</v>
      </c>
      <c r="D119" s="42">
        <f t="shared" si="10"/>
        <v>965</v>
      </c>
      <c r="E119" s="37">
        <f>(((D119/C119-1)*100))</f>
        <v>0.52083333333332593</v>
      </c>
      <c r="F119" s="48">
        <v>823</v>
      </c>
      <c r="G119" s="30">
        <v>142</v>
      </c>
    </row>
    <row r="120" spans="2:7" ht="15.95" customHeight="1" x14ac:dyDescent="0.2">
      <c r="B120" s="10" t="s">
        <v>111</v>
      </c>
      <c r="C120" s="35">
        <v>112</v>
      </c>
      <c r="D120" s="42">
        <f t="shared" si="10"/>
        <v>142</v>
      </c>
      <c r="E120" s="37">
        <f>(((D120/C120-1)*100))</f>
        <v>26.785714285714278</v>
      </c>
      <c r="F120" s="48">
        <v>107</v>
      </c>
      <c r="G120" s="30">
        <v>35</v>
      </c>
    </row>
    <row r="121" spans="2:7" ht="15.95" customHeight="1" x14ac:dyDescent="0.2">
      <c r="B121" s="10" t="s">
        <v>112</v>
      </c>
      <c r="C121" s="35">
        <v>1</v>
      </c>
      <c r="D121" s="42">
        <f t="shared" si="10"/>
        <v>4</v>
      </c>
      <c r="E121" s="37">
        <f t="shared" ref="E121:E158" si="11">(((D121/C121-1)*100))</f>
        <v>300</v>
      </c>
      <c r="F121" s="48">
        <v>4</v>
      </c>
      <c r="G121" s="30">
        <v>0</v>
      </c>
    </row>
    <row r="122" spans="2:7" ht="15.95" customHeight="1" x14ac:dyDescent="0.2">
      <c r="B122" s="10" t="s">
        <v>113</v>
      </c>
      <c r="C122" s="35">
        <v>13</v>
      </c>
      <c r="D122" s="42">
        <f t="shared" si="10"/>
        <v>15</v>
      </c>
      <c r="E122" s="37">
        <f t="shared" si="11"/>
        <v>15.384615384615374</v>
      </c>
      <c r="F122" s="48">
        <v>7</v>
      </c>
      <c r="G122" s="30">
        <v>8</v>
      </c>
    </row>
    <row r="123" spans="2:7" ht="15.95" customHeight="1" x14ac:dyDescent="0.2">
      <c r="B123" s="10" t="s">
        <v>114</v>
      </c>
      <c r="C123" s="35">
        <v>564</v>
      </c>
      <c r="D123" s="42">
        <f t="shared" si="10"/>
        <v>627</v>
      </c>
      <c r="E123" s="37">
        <f t="shared" si="11"/>
        <v>11.170212765957444</v>
      </c>
      <c r="F123" s="48">
        <v>403</v>
      </c>
      <c r="G123" s="30">
        <v>224</v>
      </c>
    </row>
    <row r="124" spans="2:7" ht="15.95" customHeight="1" x14ac:dyDescent="0.2">
      <c r="B124" s="10" t="s">
        <v>115</v>
      </c>
      <c r="C124" s="35">
        <v>480</v>
      </c>
      <c r="D124" s="42">
        <f t="shared" si="10"/>
        <v>513</v>
      </c>
      <c r="E124" s="37">
        <f t="shared" si="11"/>
        <v>6.8750000000000089</v>
      </c>
      <c r="F124" s="48">
        <v>362</v>
      </c>
      <c r="G124" s="30">
        <v>151</v>
      </c>
    </row>
    <row r="125" spans="2:7" ht="15.95" customHeight="1" x14ac:dyDescent="0.2">
      <c r="B125" s="10" t="s">
        <v>116</v>
      </c>
      <c r="C125" s="35">
        <v>11</v>
      </c>
      <c r="D125" s="42">
        <f t="shared" si="10"/>
        <v>16</v>
      </c>
      <c r="E125" s="37">
        <f t="shared" si="11"/>
        <v>45.45454545454546</v>
      </c>
      <c r="F125" s="48">
        <v>11</v>
      </c>
      <c r="G125" s="30">
        <v>5</v>
      </c>
    </row>
    <row r="126" spans="2:7" ht="15.95" customHeight="1" x14ac:dyDescent="0.2">
      <c r="B126" s="1" t="s">
        <v>117</v>
      </c>
      <c r="C126" s="28">
        <v>10</v>
      </c>
      <c r="D126" s="42">
        <f t="shared" si="10"/>
        <v>24</v>
      </c>
      <c r="E126" s="37">
        <f t="shared" si="11"/>
        <v>140</v>
      </c>
      <c r="F126" s="48">
        <v>18</v>
      </c>
      <c r="G126" s="30">
        <v>6</v>
      </c>
    </row>
    <row r="127" spans="2:7" ht="15.95" customHeight="1" x14ac:dyDescent="0.2">
      <c r="B127" s="1" t="s">
        <v>196</v>
      </c>
      <c r="C127" s="28">
        <v>2</v>
      </c>
      <c r="D127" s="42">
        <f t="shared" si="10"/>
        <v>5</v>
      </c>
      <c r="E127" s="37">
        <f t="shared" si="11"/>
        <v>150</v>
      </c>
      <c r="F127" s="48">
        <v>3</v>
      </c>
      <c r="G127" s="30">
        <v>2</v>
      </c>
    </row>
    <row r="128" spans="2:7" ht="15.95" customHeight="1" x14ac:dyDescent="0.2">
      <c r="B128" s="1" t="s">
        <v>118</v>
      </c>
      <c r="C128" s="28">
        <v>9</v>
      </c>
      <c r="D128" s="42">
        <f t="shared" si="10"/>
        <v>4</v>
      </c>
      <c r="E128" s="37">
        <f t="shared" si="11"/>
        <v>-55.555555555555557</v>
      </c>
      <c r="F128" s="49">
        <v>3</v>
      </c>
      <c r="G128" s="14">
        <v>1</v>
      </c>
    </row>
    <row r="129" spans="1:7" ht="15.95" customHeight="1" x14ac:dyDescent="0.2">
      <c r="B129" s="1" t="s">
        <v>119</v>
      </c>
      <c r="C129" s="28">
        <v>31</v>
      </c>
      <c r="D129" s="42">
        <f t="shared" si="10"/>
        <v>36</v>
      </c>
      <c r="E129" s="37">
        <f t="shared" si="11"/>
        <v>16.129032258064523</v>
      </c>
      <c r="F129" s="48">
        <v>25</v>
      </c>
      <c r="G129" s="30">
        <v>11</v>
      </c>
    </row>
    <row r="130" spans="1:7" ht="15.95" customHeight="1" x14ac:dyDescent="0.2">
      <c r="B130" s="1" t="s">
        <v>120</v>
      </c>
      <c r="C130" s="28">
        <v>67</v>
      </c>
      <c r="D130" s="42">
        <f t="shared" si="10"/>
        <v>111</v>
      </c>
      <c r="E130" s="37">
        <f t="shared" si="11"/>
        <v>65.671641791044763</v>
      </c>
      <c r="F130" s="48">
        <v>61</v>
      </c>
      <c r="G130" s="30">
        <v>50</v>
      </c>
    </row>
    <row r="131" spans="1:7" ht="15.95" customHeight="1" x14ac:dyDescent="0.2">
      <c r="B131" s="2" t="s">
        <v>181</v>
      </c>
      <c r="C131" s="28">
        <v>0</v>
      </c>
      <c r="D131" s="42">
        <f t="shared" si="10"/>
        <v>7</v>
      </c>
      <c r="E131" s="37" t="s">
        <v>79</v>
      </c>
      <c r="F131" s="48">
        <v>5</v>
      </c>
      <c r="G131" s="30">
        <v>2</v>
      </c>
    </row>
    <row r="132" spans="1:7" ht="15.95" customHeight="1" x14ac:dyDescent="0.2">
      <c r="B132" s="1" t="s">
        <v>121</v>
      </c>
      <c r="C132" s="28">
        <v>7</v>
      </c>
      <c r="D132" s="42">
        <f t="shared" si="10"/>
        <v>15</v>
      </c>
      <c r="E132" s="37">
        <f t="shared" si="11"/>
        <v>114.28571428571428</v>
      </c>
      <c r="F132" s="48">
        <v>7</v>
      </c>
      <c r="G132" s="29">
        <v>8</v>
      </c>
    </row>
    <row r="133" spans="1:7" ht="15.95" customHeight="1" x14ac:dyDescent="0.2">
      <c r="B133" s="1" t="s">
        <v>122</v>
      </c>
      <c r="C133" s="28">
        <v>8</v>
      </c>
      <c r="D133" s="42">
        <f t="shared" si="10"/>
        <v>5</v>
      </c>
      <c r="E133" s="37">
        <f t="shared" si="11"/>
        <v>-37.5</v>
      </c>
      <c r="F133" s="48">
        <v>4</v>
      </c>
      <c r="G133" s="29">
        <v>1</v>
      </c>
    </row>
    <row r="134" spans="1:7" ht="15.95" customHeight="1" x14ac:dyDescent="0.2">
      <c r="B134" s="2" t="s">
        <v>197</v>
      </c>
      <c r="C134" s="28">
        <v>0</v>
      </c>
      <c r="D134" s="42">
        <f t="shared" si="10"/>
        <v>7</v>
      </c>
      <c r="E134" s="37" t="s">
        <v>79</v>
      </c>
      <c r="F134" s="48">
        <v>7</v>
      </c>
      <c r="G134" s="29">
        <v>0</v>
      </c>
    </row>
    <row r="135" spans="1:7" ht="15.95" customHeight="1" x14ac:dyDescent="0.2">
      <c r="B135" s="1" t="s">
        <v>123</v>
      </c>
      <c r="C135" s="28">
        <v>29</v>
      </c>
      <c r="D135" s="42">
        <f t="shared" si="10"/>
        <v>32</v>
      </c>
      <c r="E135" s="37">
        <f t="shared" si="11"/>
        <v>10.344827586206895</v>
      </c>
      <c r="F135" s="48">
        <v>29</v>
      </c>
      <c r="G135" s="29">
        <v>3</v>
      </c>
    </row>
    <row r="136" spans="1:7" ht="15.95" customHeight="1" x14ac:dyDescent="0.2">
      <c r="B136" s="1" t="s">
        <v>124</v>
      </c>
      <c r="C136" s="28">
        <v>5</v>
      </c>
      <c r="D136" s="42">
        <f t="shared" si="10"/>
        <v>8</v>
      </c>
      <c r="E136" s="37">
        <f t="shared" si="11"/>
        <v>60.000000000000007</v>
      </c>
      <c r="F136" s="48">
        <v>4</v>
      </c>
      <c r="G136" s="29">
        <v>4</v>
      </c>
    </row>
    <row r="137" spans="1:7" ht="23.1" customHeight="1" x14ac:dyDescent="0.2">
      <c r="A137" s="2" t="s">
        <v>99</v>
      </c>
      <c r="B137" s="1"/>
      <c r="C137" s="28"/>
      <c r="D137" s="42"/>
      <c r="E137" s="37"/>
      <c r="F137" s="48"/>
      <c r="G137" s="29"/>
    </row>
    <row r="138" spans="1:7" ht="15.95" customHeight="1" x14ac:dyDescent="0.2">
      <c r="B138" s="2" t="s">
        <v>219</v>
      </c>
      <c r="C138" s="28">
        <v>2</v>
      </c>
      <c r="D138" s="42">
        <f t="shared" si="10"/>
        <v>0</v>
      </c>
      <c r="E138" s="37">
        <f t="shared" si="11"/>
        <v>-100</v>
      </c>
      <c r="F138" s="48">
        <v>0</v>
      </c>
      <c r="G138" s="29">
        <v>0</v>
      </c>
    </row>
    <row r="139" spans="1:7" ht="15.95" customHeight="1" x14ac:dyDescent="0.2">
      <c r="B139" s="1" t="s">
        <v>125</v>
      </c>
      <c r="C139" s="28">
        <v>7</v>
      </c>
      <c r="D139" s="42">
        <f t="shared" si="10"/>
        <v>6</v>
      </c>
      <c r="E139" s="37">
        <f t="shared" si="11"/>
        <v>-14.28571428571429</v>
      </c>
      <c r="F139" s="48">
        <v>5</v>
      </c>
      <c r="G139" s="29">
        <v>1</v>
      </c>
    </row>
    <row r="140" spans="1:7" ht="15.95" customHeight="1" x14ac:dyDescent="0.2">
      <c r="B140" s="2" t="s">
        <v>223</v>
      </c>
      <c r="C140" s="28">
        <v>0</v>
      </c>
      <c r="D140" s="42">
        <f t="shared" si="10"/>
        <v>3</v>
      </c>
      <c r="E140" s="37" t="s">
        <v>79</v>
      </c>
      <c r="F140" s="48">
        <v>3</v>
      </c>
      <c r="G140" s="29">
        <v>0</v>
      </c>
    </row>
    <row r="141" spans="1:7" ht="15.95" customHeight="1" x14ac:dyDescent="0.2">
      <c r="B141" s="1" t="s">
        <v>126</v>
      </c>
      <c r="C141" s="28">
        <v>51</v>
      </c>
      <c r="D141" s="42">
        <f t="shared" si="10"/>
        <v>47</v>
      </c>
      <c r="E141" s="37">
        <f t="shared" si="11"/>
        <v>-7.8431372549019667</v>
      </c>
      <c r="F141" s="48">
        <v>33</v>
      </c>
      <c r="G141" s="29">
        <v>14</v>
      </c>
    </row>
    <row r="142" spans="1:7" ht="15.95" customHeight="1" x14ac:dyDescent="0.2">
      <c r="B142" s="1" t="s">
        <v>127</v>
      </c>
      <c r="C142" s="28">
        <v>7</v>
      </c>
      <c r="D142" s="42">
        <f t="shared" si="10"/>
        <v>8</v>
      </c>
      <c r="E142" s="37">
        <f t="shared" si="11"/>
        <v>14.285714285714279</v>
      </c>
      <c r="F142" s="48">
        <v>6</v>
      </c>
      <c r="G142" s="29">
        <v>2</v>
      </c>
    </row>
    <row r="143" spans="1:7" ht="15.95" customHeight="1" x14ac:dyDescent="0.2">
      <c r="B143" s="1" t="s">
        <v>128</v>
      </c>
      <c r="C143" s="28">
        <v>15</v>
      </c>
      <c r="D143" s="42">
        <f t="shared" si="10"/>
        <v>21</v>
      </c>
      <c r="E143" s="37">
        <f t="shared" si="11"/>
        <v>39.999999999999993</v>
      </c>
      <c r="F143" s="48">
        <v>20</v>
      </c>
      <c r="G143" s="29">
        <v>1</v>
      </c>
    </row>
    <row r="144" spans="1:7" ht="15.95" customHeight="1" x14ac:dyDescent="0.2">
      <c r="B144" s="1" t="s">
        <v>129</v>
      </c>
      <c r="C144" s="28">
        <v>39</v>
      </c>
      <c r="D144" s="42">
        <f t="shared" si="10"/>
        <v>48</v>
      </c>
      <c r="E144" s="37">
        <f t="shared" si="11"/>
        <v>23.076923076923084</v>
      </c>
      <c r="F144" s="48">
        <v>17</v>
      </c>
      <c r="G144" s="29">
        <v>31</v>
      </c>
    </row>
    <row r="145" spans="1:8" ht="15.95" customHeight="1" x14ac:dyDescent="0.2">
      <c r="B145" s="2" t="s">
        <v>188</v>
      </c>
      <c r="C145" s="28">
        <v>1</v>
      </c>
      <c r="D145" s="42">
        <f t="shared" si="10"/>
        <v>4</v>
      </c>
      <c r="E145" s="37">
        <f t="shared" si="11"/>
        <v>300</v>
      </c>
      <c r="F145" s="48">
        <v>3</v>
      </c>
      <c r="G145" s="29">
        <v>1</v>
      </c>
    </row>
    <row r="146" spans="1:8" ht="15.95" customHeight="1" x14ac:dyDescent="0.2">
      <c r="B146" s="2" t="s">
        <v>198</v>
      </c>
      <c r="C146" s="28">
        <v>0</v>
      </c>
      <c r="D146" s="42">
        <f t="shared" si="10"/>
        <v>5</v>
      </c>
      <c r="E146" s="37" t="s">
        <v>79</v>
      </c>
      <c r="F146" s="48">
        <v>1</v>
      </c>
      <c r="G146" s="29">
        <v>4</v>
      </c>
    </row>
    <row r="147" spans="1:8" ht="15.95" customHeight="1" x14ac:dyDescent="0.2">
      <c r="B147" s="2" t="s">
        <v>199</v>
      </c>
      <c r="C147" s="28">
        <v>0</v>
      </c>
      <c r="D147" s="42">
        <f t="shared" si="10"/>
        <v>5</v>
      </c>
      <c r="E147" s="37" t="s">
        <v>79</v>
      </c>
      <c r="F147" s="48">
        <v>4</v>
      </c>
      <c r="G147" s="29">
        <v>1</v>
      </c>
    </row>
    <row r="148" spans="1:8" ht="15.95" customHeight="1" x14ac:dyDescent="0.2">
      <c r="B148" s="1" t="s">
        <v>130</v>
      </c>
      <c r="C148" s="28">
        <v>876</v>
      </c>
      <c r="D148" s="42">
        <f t="shared" si="10"/>
        <v>951</v>
      </c>
      <c r="E148" s="37">
        <f t="shared" si="11"/>
        <v>8.5616438356164402</v>
      </c>
      <c r="F148" s="48">
        <v>611</v>
      </c>
      <c r="G148" s="29">
        <v>340</v>
      </c>
    </row>
    <row r="149" spans="1:8" ht="15.95" customHeight="1" x14ac:dyDescent="0.2">
      <c r="B149" s="1" t="s">
        <v>131</v>
      </c>
      <c r="C149" s="28">
        <v>68</v>
      </c>
      <c r="D149" s="42">
        <f t="shared" si="10"/>
        <v>86</v>
      </c>
      <c r="E149" s="37">
        <f t="shared" si="11"/>
        <v>26.470588235294112</v>
      </c>
      <c r="F149" s="48">
        <v>83</v>
      </c>
      <c r="G149" s="29">
        <v>3</v>
      </c>
    </row>
    <row r="150" spans="1:8" ht="15.95" customHeight="1" x14ac:dyDescent="0.2">
      <c r="B150" s="1" t="s">
        <v>132</v>
      </c>
      <c r="C150" s="28">
        <v>1</v>
      </c>
      <c r="D150" s="42">
        <f t="shared" si="10"/>
        <v>12</v>
      </c>
      <c r="E150" s="37">
        <f t="shared" si="11"/>
        <v>1100</v>
      </c>
      <c r="F150" s="48">
        <v>9</v>
      </c>
      <c r="G150" s="29">
        <v>3</v>
      </c>
    </row>
    <row r="151" spans="1:8" ht="15.95" customHeight="1" x14ac:dyDescent="0.2">
      <c r="B151" s="1" t="s">
        <v>133</v>
      </c>
      <c r="C151" s="28">
        <v>41</v>
      </c>
      <c r="D151" s="42">
        <f t="shared" si="10"/>
        <v>64</v>
      </c>
      <c r="E151" s="37">
        <f t="shared" si="11"/>
        <v>56.09756097560976</v>
      </c>
      <c r="F151" s="48">
        <v>37</v>
      </c>
      <c r="G151" s="29">
        <v>27</v>
      </c>
    </row>
    <row r="152" spans="1:8" ht="15.95" customHeight="1" x14ac:dyDescent="0.2">
      <c r="B152" s="2" t="s">
        <v>179</v>
      </c>
      <c r="C152" s="28">
        <v>1</v>
      </c>
      <c r="D152" s="42">
        <f t="shared" si="10"/>
        <v>4</v>
      </c>
      <c r="E152" s="37">
        <f t="shared" si="11"/>
        <v>300</v>
      </c>
      <c r="F152" s="48">
        <v>3</v>
      </c>
      <c r="G152" s="29">
        <v>1</v>
      </c>
    </row>
    <row r="153" spans="1:8" ht="23.1" customHeight="1" x14ac:dyDescent="0.2">
      <c r="A153" s="2" t="s">
        <v>134</v>
      </c>
      <c r="B153" s="3"/>
      <c r="C153" s="13">
        <f>SUM(C154:C208)</f>
        <v>421</v>
      </c>
      <c r="D153" s="42">
        <f>SUM(D154:D208)</f>
        <v>779</v>
      </c>
      <c r="E153" s="37">
        <f t="shared" si="11"/>
        <v>85.035629453681707</v>
      </c>
      <c r="F153" s="42">
        <f>SUM(F154:F208)</f>
        <v>519</v>
      </c>
      <c r="G153" s="12">
        <f>SUM(G154:G208)</f>
        <v>260</v>
      </c>
    </row>
    <row r="154" spans="1:8" ht="15.95" customHeight="1" x14ac:dyDescent="0.2">
      <c r="B154" s="1" t="s">
        <v>135</v>
      </c>
      <c r="C154" s="28">
        <v>15</v>
      </c>
      <c r="D154" s="42">
        <f t="shared" ref="D154:D208" si="12">SUM(F154:G154)</f>
        <v>14</v>
      </c>
      <c r="E154" s="37">
        <f t="shared" si="11"/>
        <v>-6.6666666666666652</v>
      </c>
      <c r="F154" s="48">
        <v>8</v>
      </c>
      <c r="G154" s="30">
        <v>6</v>
      </c>
    </row>
    <row r="155" spans="1:8" ht="15.95" customHeight="1" x14ac:dyDescent="0.2">
      <c r="B155" s="1" t="s">
        <v>136</v>
      </c>
      <c r="C155" s="28">
        <v>7</v>
      </c>
      <c r="D155" s="42">
        <f t="shared" si="12"/>
        <v>18</v>
      </c>
      <c r="E155" s="37">
        <f t="shared" si="11"/>
        <v>157.14285714285717</v>
      </c>
      <c r="F155" s="48">
        <v>13</v>
      </c>
      <c r="G155" s="30">
        <v>5</v>
      </c>
    </row>
    <row r="156" spans="1:8" ht="15.95" customHeight="1" x14ac:dyDescent="0.2">
      <c r="B156" s="15" t="s">
        <v>137</v>
      </c>
      <c r="C156" s="28">
        <v>2</v>
      </c>
      <c r="D156" s="42">
        <f t="shared" si="12"/>
        <v>6</v>
      </c>
      <c r="E156" s="37">
        <f t="shared" si="11"/>
        <v>200</v>
      </c>
      <c r="F156" s="48">
        <v>5</v>
      </c>
      <c r="G156" s="30">
        <v>1</v>
      </c>
    </row>
    <row r="157" spans="1:8" s="4" customFormat="1" ht="15.95" customHeight="1" x14ac:dyDescent="0.2">
      <c r="A157" s="2"/>
      <c r="B157" s="10" t="s">
        <v>138</v>
      </c>
      <c r="C157" s="28">
        <v>1</v>
      </c>
      <c r="D157" s="42">
        <f t="shared" si="12"/>
        <v>9</v>
      </c>
      <c r="E157" s="37">
        <f t="shared" si="11"/>
        <v>800</v>
      </c>
      <c r="F157" s="48">
        <v>6</v>
      </c>
      <c r="G157" s="30">
        <v>3</v>
      </c>
      <c r="H157" s="3"/>
    </row>
    <row r="158" spans="1:8" ht="15.95" customHeight="1" x14ac:dyDescent="0.2">
      <c r="B158" s="31" t="s">
        <v>200</v>
      </c>
      <c r="C158" s="28">
        <v>2</v>
      </c>
      <c r="D158" s="42">
        <f t="shared" si="12"/>
        <v>5</v>
      </c>
      <c r="E158" s="37">
        <f t="shared" si="11"/>
        <v>150</v>
      </c>
      <c r="F158" s="48">
        <v>4</v>
      </c>
      <c r="G158" s="30">
        <v>1</v>
      </c>
    </row>
    <row r="159" spans="1:8" ht="15.95" customHeight="1" x14ac:dyDescent="0.2">
      <c r="B159" s="2" t="s">
        <v>139</v>
      </c>
      <c r="C159" s="28">
        <v>0</v>
      </c>
      <c r="D159" s="42">
        <f t="shared" si="12"/>
        <v>4</v>
      </c>
      <c r="E159" s="37" t="s">
        <v>79</v>
      </c>
      <c r="F159" s="48">
        <v>1</v>
      </c>
      <c r="G159" s="30">
        <v>3</v>
      </c>
    </row>
    <row r="160" spans="1:8" ht="15.95" customHeight="1" x14ac:dyDescent="0.2">
      <c r="B160" s="1" t="s">
        <v>140</v>
      </c>
      <c r="C160" s="28">
        <v>8</v>
      </c>
      <c r="D160" s="42">
        <f t="shared" si="12"/>
        <v>9</v>
      </c>
      <c r="E160" s="37">
        <f>(((D160/C160-1)*100))</f>
        <v>12.5</v>
      </c>
      <c r="F160" s="48">
        <v>5</v>
      </c>
      <c r="G160" s="30">
        <v>4</v>
      </c>
    </row>
    <row r="161" spans="1:7" ht="15.95" customHeight="1" x14ac:dyDescent="0.2">
      <c r="B161" s="1" t="s">
        <v>141</v>
      </c>
      <c r="C161" s="28">
        <v>6</v>
      </c>
      <c r="D161" s="42">
        <f t="shared" si="12"/>
        <v>22</v>
      </c>
      <c r="E161" s="37">
        <f>(((D161/C161-1)*100))</f>
        <v>266.66666666666663</v>
      </c>
      <c r="F161" s="48">
        <v>13</v>
      </c>
      <c r="G161" s="30">
        <v>9</v>
      </c>
    </row>
    <row r="162" spans="1:7" ht="15.95" customHeight="1" x14ac:dyDescent="0.2">
      <c r="B162" s="2" t="s">
        <v>201</v>
      </c>
      <c r="C162" s="28">
        <v>0</v>
      </c>
      <c r="D162" s="42">
        <f t="shared" si="12"/>
        <v>2</v>
      </c>
      <c r="E162" s="37" t="s">
        <v>79</v>
      </c>
      <c r="F162" s="48">
        <v>2</v>
      </c>
      <c r="G162" s="30">
        <v>0</v>
      </c>
    </row>
    <row r="163" spans="1:7" ht="15.95" customHeight="1" x14ac:dyDescent="0.2">
      <c r="B163" s="16" t="s">
        <v>180</v>
      </c>
      <c r="C163" s="28">
        <v>2</v>
      </c>
      <c r="D163" s="42">
        <f t="shared" si="12"/>
        <v>0</v>
      </c>
      <c r="E163" s="37">
        <f t="shared" ref="E163:E186" si="13">(((D163/C163-1)*100))</f>
        <v>-100</v>
      </c>
      <c r="F163" s="48">
        <v>0</v>
      </c>
      <c r="G163" s="30">
        <v>0</v>
      </c>
    </row>
    <row r="164" spans="1:7" ht="15.95" customHeight="1" x14ac:dyDescent="0.2">
      <c r="B164" s="1" t="s">
        <v>142</v>
      </c>
      <c r="C164" s="28">
        <v>4</v>
      </c>
      <c r="D164" s="42">
        <f t="shared" si="12"/>
        <v>10</v>
      </c>
      <c r="E164" s="37">
        <f t="shared" si="13"/>
        <v>150</v>
      </c>
      <c r="F164" s="48">
        <v>8</v>
      </c>
      <c r="G164" s="30">
        <v>2</v>
      </c>
    </row>
    <row r="165" spans="1:7" ht="15.95" customHeight="1" x14ac:dyDescent="0.2">
      <c r="B165" s="1" t="s">
        <v>143</v>
      </c>
      <c r="C165" s="28">
        <v>4</v>
      </c>
      <c r="D165" s="42">
        <f t="shared" si="12"/>
        <v>10</v>
      </c>
      <c r="E165" s="37">
        <f t="shared" si="13"/>
        <v>150</v>
      </c>
      <c r="F165" s="48">
        <v>9</v>
      </c>
      <c r="G165" s="30">
        <v>1</v>
      </c>
    </row>
    <row r="166" spans="1:7" ht="15.95" customHeight="1" x14ac:dyDescent="0.2">
      <c r="B166" s="2" t="s">
        <v>184</v>
      </c>
      <c r="C166" s="28">
        <v>1</v>
      </c>
      <c r="D166" s="42">
        <f t="shared" si="12"/>
        <v>12</v>
      </c>
      <c r="E166" s="37">
        <f t="shared" si="13"/>
        <v>1100</v>
      </c>
      <c r="F166" s="48">
        <v>10</v>
      </c>
      <c r="G166" s="30">
        <v>2</v>
      </c>
    </row>
    <row r="167" spans="1:7" ht="15.95" customHeight="1" x14ac:dyDescent="0.2">
      <c r="B167" s="2" t="s">
        <v>202</v>
      </c>
      <c r="C167" s="28">
        <v>0</v>
      </c>
      <c r="D167" s="42">
        <f t="shared" si="12"/>
        <v>2</v>
      </c>
      <c r="E167" s="37" t="s">
        <v>79</v>
      </c>
      <c r="F167" s="48">
        <v>1</v>
      </c>
      <c r="G167" s="30">
        <v>1</v>
      </c>
    </row>
    <row r="168" spans="1:7" ht="15.95" customHeight="1" x14ac:dyDescent="0.2">
      <c r="B168" s="1" t="s">
        <v>144</v>
      </c>
      <c r="C168" s="28">
        <v>13</v>
      </c>
      <c r="D168" s="42">
        <f t="shared" si="12"/>
        <v>16</v>
      </c>
      <c r="E168" s="37">
        <f t="shared" si="13"/>
        <v>23.076923076923084</v>
      </c>
      <c r="F168" s="48">
        <v>12</v>
      </c>
      <c r="G168" s="30">
        <v>4</v>
      </c>
    </row>
    <row r="169" spans="1:7" ht="15.95" customHeight="1" x14ac:dyDescent="0.2">
      <c r="B169" s="2" t="s">
        <v>203</v>
      </c>
      <c r="C169" s="28">
        <v>0</v>
      </c>
      <c r="D169" s="42">
        <f t="shared" si="12"/>
        <v>2</v>
      </c>
      <c r="E169" s="37" t="s">
        <v>79</v>
      </c>
      <c r="F169" s="48">
        <v>2</v>
      </c>
      <c r="G169" s="30">
        <v>0</v>
      </c>
    </row>
    <row r="170" spans="1:7" ht="23.1" customHeight="1" x14ac:dyDescent="0.2">
      <c r="A170" s="2" t="s">
        <v>150</v>
      </c>
      <c r="C170" s="28"/>
      <c r="D170" s="42"/>
      <c r="E170" s="37"/>
      <c r="F170" s="48"/>
      <c r="G170" s="30"/>
    </row>
    <row r="171" spans="1:7" ht="15.95" customHeight="1" x14ac:dyDescent="0.2">
      <c r="B171" s="2" t="s">
        <v>204</v>
      </c>
      <c r="C171" s="28">
        <v>0</v>
      </c>
      <c r="D171" s="42">
        <f t="shared" si="12"/>
        <v>1</v>
      </c>
      <c r="E171" s="37" t="s">
        <v>79</v>
      </c>
      <c r="F171" s="48">
        <v>0</v>
      </c>
      <c r="G171" s="30">
        <v>1</v>
      </c>
    </row>
    <row r="172" spans="1:7" ht="15.95" customHeight="1" x14ac:dyDescent="0.2">
      <c r="B172" s="2" t="s">
        <v>205</v>
      </c>
      <c r="C172" s="28">
        <v>0</v>
      </c>
      <c r="D172" s="42">
        <f t="shared" si="12"/>
        <v>3</v>
      </c>
      <c r="E172" s="37" t="s">
        <v>79</v>
      </c>
      <c r="F172" s="48">
        <v>0</v>
      </c>
      <c r="G172" s="30">
        <v>3</v>
      </c>
    </row>
    <row r="173" spans="1:7" ht="15.95" customHeight="1" x14ac:dyDescent="0.2">
      <c r="B173" s="1" t="s">
        <v>145</v>
      </c>
      <c r="C173" s="28">
        <v>14</v>
      </c>
      <c r="D173" s="42">
        <f t="shared" si="12"/>
        <v>32</v>
      </c>
      <c r="E173" s="37">
        <f t="shared" si="13"/>
        <v>128.57142857142856</v>
      </c>
      <c r="F173" s="48">
        <v>15</v>
      </c>
      <c r="G173" s="30">
        <v>17</v>
      </c>
    </row>
    <row r="174" spans="1:7" ht="15.95" customHeight="1" x14ac:dyDescent="0.2">
      <c r="B174" s="2" t="s">
        <v>220</v>
      </c>
      <c r="C174" s="28">
        <v>0</v>
      </c>
      <c r="D174" s="42">
        <f t="shared" si="12"/>
        <v>5</v>
      </c>
      <c r="E174" s="37" t="s">
        <v>79</v>
      </c>
      <c r="F174" s="48">
        <v>1</v>
      </c>
      <c r="G174" s="30">
        <v>4</v>
      </c>
    </row>
    <row r="175" spans="1:7" ht="15.95" customHeight="1" x14ac:dyDescent="0.2">
      <c r="B175" s="2" t="s">
        <v>206</v>
      </c>
      <c r="C175" s="28">
        <v>2</v>
      </c>
      <c r="D175" s="42">
        <f t="shared" si="12"/>
        <v>3</v>
      </c>
      <c r="E175" s="37">
        <f t="shared" si="13"/>
        <v>50</v>
      </c>
      <c r="F175" s="48">
        <v>2</v>
      </c>
      <c r="G175" s="30">
        <v>1</v>
      </c>
    </row>
    <row r="176" spans="1:7" ht="15.95" customHeight="1" x14ac:dyDescent="0.2">
      <c r="B176" s="1" t="s">
        <v>146</v>
      </c>
      <c r="C176" s="28">
        <v>7</v>
      </c>
      <c r="D176" s="42">
        <f t="shared" si="12"/>
        <v>4</v>
      </c>
      <c r="E176" s="37">
        <f t="shared" si="13"/>
        <v>-42.857142857142861</v>
      </c>
      <c r="F176" s="48">
        <v>3</v>
      </c>
      <c r="G176" s="30">
        <v>1</v>
      </c>
    </row>
    <row r="177" spans="2:7" ht="15.95" customHeight="1" x14ac:dyDescent="0.2">
      <c r="B177" s="2" t="s">
        <v>147</v>
      </c>
      <c r="C177" s="28">
        <v>3</v>
      </c>
      <c r="D177" s="42">
        <f t="shared" si="12"/>
        <v>9</v>
      </c>
      <c r="E177" s="37">
        <f t="shared" si="13"/>
        <v>200</v>
      </c>
      <c r="F177" s="48">
        <v>6</v>
      </c>
      <c r="G177" s="30">
        <v>3</v>
      </c>
    </row>
    <row r="178" spans="2:7" ht="15.95" customHeight="1" x14ac:dyDescent="0.2">
      <c r="B178" s="2" t="s">
        <v>207</v>
      </c>
      <c r="C178" s="28">
        <v>0</v>
      </c>
      <c r="D178" s="42">
        <f t="shared" si="12"/>
        <v>6</v>
      </c>
      <c r="E178" s="37" t="s">
        <v>79</v>
      </c>
      <c r="F178" s="48">
        <v>1</v>
      </c>
      <c r="G178" s="30">
        <v>5</v>
      </c>
    </row>
    <row r="179" spans="2:7" ht="15.95" customHeight="1" x14ac:dyDescent="0.2">
      <c r="B179" s="2" t="s">
        <v>178</v>
      </c>
      <c r="C179" s="28">
        <v>1</v>
      </c>
      <c r="D179" s="42">
        <f t="shared" si="12"/>
        <v>5</v>
      </c>
      <c r="E179" s="37">
        <f t="shared" si="13"/>
        <v>400</v>
      </c>
      <c r="F179" s="48">
        <v>3</v>
      </c>
      <c r="G179" s="30">
        <v>2</v>
      </c>
    </row>
    <row r="180" spans="2:7" ht="15.95" customHeight="1" x14ac:dyDescent="0.2">
      <c r="B180" s="1" t="s">
        <v>148</v>
      </c>
      <c r="C180" s="28">
        <v>19</v>
      </c>
      <c r="D180" s="42">
        <f t="shared" si="12"/>
        <v>33</v>
      </c>
      <c r="E180" s="37">
        <f t="shared" si="13"/>
        <v>73.684210526315795</v>
      </c>
      <c r="F180" s="48">
        <v>21</v>
      </c>
      <c r="G180" s="30">
        <v>12</v>
      </c>
    </row>
    <row r="181" spans="2:7" ht="15.95" customHeight="1" x14ac:dyDescent="0.2">
      <c r="B181" s="1" t="s">
        <v>149</v>
      </c>
      <c r="C181" s="28">
        <v>9</v>
      </c>
      <c r="D181" s="42">
        <f t="shared" si="12"/>
        <v>17</v>
      </c>
      <c r="E181" s="37">
        <f t="shared" si="13"/>
        <v>88.888888888888886</v>
      </c>
      <c r="F181" s="48">
        <v>12</v>
      </c>
      <c r="G181" s="30">
        <v>5</v>
      </c>
    </row>
    <row r="182" spans="2:7" ht="15.95" customHeight="1" x14ac:dyDescent="0.2">
      <c r="B182" s="2" t="s">
        <v>189</v>
      </c>
      <c r="C182" s="28">
        <v>2</v>
      </c>
      <c r="D182" s="42">
        <f t="shared" si="12"/>
        <v>3</v>
      </c>
      <c r="E182" s="37">
        <f t="shared" si="13"/>
        <v>50</v>
      </c>
      <c r="F182" s="48">
        <v>2</v>
      </c>
      <c r="G182" s="30">
        <v>1</v>
      </c>
    </row>
    <row r="183" spans="2:7" ht="15.95" customHeight="1" x14ac:dyDescent="0.2">
      <c r="B183" s="1" t="s">
        <v>208</v>
      </c>
      <c r="C183" s="28">
        <v>0</v>
      </c>
      <c r="D183" s="42">
        <f t="shared" si="12"/>
        <v>5</v>
      </c>
      <c r="E183" s="37" t="s">
        <v>79</v>
      </c>
      <c r="F183" s="48">
        <v>2</v>
      </c>
      <c r="G183" s="30">
        <v>3</v>
      </c>
    </row>
    <row r="184" spans="2:7" ht="15.95" customHeight="1" x14ac:dyDescent="0.2">
      <c r="B184" s="1" t="s">
        <v>209</v>
      </c>
      <c r="C184" s="28">
        <v>2</v>
      </c>
      <c r="D184" s="42">
        <f t="shared" si="12"/>
        <v>20</v>
      </c>
      <c r="E184" s="37">
        <f t="shared" si="13"/>
        <v>900</v>
      </c>
      <c r="F184" s="48">
        <v>12</v>
      </c>
      <c r="G184" s="30">
        <v>8</v>
      </c>
    </row>
    <row r="185" spans="2:7" ht="15.95" customHeight="1" x14ac:dyDescent="0.2">
      <c r="B185" s="1" t="s">
        <v>151</v>
      </c>
      <c r="C185" s="28">
        <v>0</v>
      </c>
      <c r="D185" s="42">
        <f t="shared" si="12"/>
        <v>4</v>
      </c>
      <c r="E185" s="37" t="s">
        <v>79</v>
      </c>
      <c r="F185" s="48">
        <v>3</v>
      </c>
      <c r="G185" s="30">
        <v>1</v>
      </c>
    </row>
    <row r="186" spans="2:7" ht="15.95" customHeight="1" x14ac:dyDescent="0.2">
      <c r="B186" s="1" t="s">
        <v>152</v>
      </c>
      <c r="C186" s="28">
        <v>12</v>
      </c>
      <c r="D186" s="42">
        <f t="shared" si="12"/>
        <v>36</v>
      </c>
      <c r="E186" s="37">
        <f t="shared" si="13"/>
        <v>200</v>
      </c>
      <c r="F186" s="48">
        <v>19</v>
      </c>
      <c r="G186" s="30">
        <v>17</v>
      </c>
    </row>
    <row r="187" spans="2:7" ht="15.95" customHeight="1" x14ac:dyDescent="0.2">
      <c r="B187" s="1" t="s">
        <v>153</v>
      </c>
      <c r="C187" s="28">
        <v>13</v>
      </c>
      <c r="D187" s="42">
        <f t="shared" si="12"/>
        <v>22</v>
      </c>
      <c r="E187" s="37">
        <f>(((D187/C187-1)*100))</f>
        <v>69.230769230769226</v>
      </c>
      <c r="F187" s="48">
        <v>18</v>
      </c>
      <c r="G187" s="30">
        <v>4</v>
      </c>
    </row>
    <row r="188" spans="2:7" ht="15.95" customHeight="1" x14ac:dyDescent="0.2">
      <c r="B188" s="1" t="s">
        <v>154</v>
      </c>
      <c r="C188" s="28">
        <v>37</v>
      </c>
      <c r="D188" s="42">
        <f t="shared" si="12"/>
        <v>7</v>
      </c>
      <c r="E188" s="37">
        <f>(((D188/C188-1)*100))</f>
        <v>-81.081081081081081</v>
      </c>
      <c r="F188" s="48">
        <v>7</v>
      </c>
      <c r="G188" s="30">
        <v>0</v>
      </c>
    </row>
    <row r="189" spans="2:7" ht="15.95" customHeight="1" x14ac:dyDescent="0.2">
      <c r="B189" s="2" t="s">
        <v>185</v>
      </c>
      <c r="C189" s="28">
        <v>5</v>
      </c>
      <c r="D189" s="42">
        <f t="shared" si="12"/>
        <v>1</v>
      </c>
      <c r="E189" s="37">
        <f t="shared" ref="E189:E205" si="14">(((D189/C189-1)*100))</f>
        <v>-80</v>
      </c>
      <c r="F189" s="48">
        <v>1</v>
      </c>
      <c r="G189" s="30">
        <v>0</v>
      </c>
    </row>
    <row r="190" spans="2:7" ht="15.95" customHeight="1" x14ac:dyDescent="0.2">
      <c r="B190" s="1" t="s">
        <v>155</v>
      </c>
      <c r="C190" s="28">
        <v>200</v>
      </c>
      <c r="D190" s="42">
        <f t="shared" si="12"/>
        <v>277</v>
      </c>
      <c r="E190" s="37">
        <f t="shared" si="14"/>
        <v>38.5</v>
      </c>
      <c r="F190" s="48">
        <v>204</v>
      </c>
      <c r="G190" s="30">
        <v>73</v>
      </c>
    </row>
    <row r="191" spans="2:7" ht="15.95" customHeight="1" x14ac:dyDescent="0.2">
      <c r="B191" s="1" t="s">
        <v>156</v>
      </c>
      <c r="C191" s="28">
        <v>0</v>
      </c>
      <c r="D191" s="42">
        <f t="shared" si="12"/>
        <v>7</v>
      </c>
      <c r="E191" s="37" t="s">
        <v>79</v>
      </c>
      <c r="F191" s="48">
        <v>4</v>
      </c>
      <c r="G191" s="30">
        <v>3</v>
      </c>
    </row>
    <row r="192" spans="2:7" ht="15.95" customHeight="1" x14ac:dyDescent="0.2">
      <c r="B192" s="1" t="s">
        <v>157</v>
      </c>
      <c r="C192" s="28">
        <v>2</v>
      </c>
      <c r="D192" s="42">
        <f t="shared" si="12"/>
        <v>14</v>
      </c>
      <c r="E192" s="37">
        <f t="shared" si="14"/>
        <v>600</v>
      </c>
      <c r="F192" s="48">
        <v>10</v>
      </c>
      <c r="G192" s="30">
        <v>4</v>
      </c>
    </row>
    <row r="193" spans="1:7" ht="15.95" customHeight="1" x14ac:dyDescent="0.2">
      <c r="B193" s="1" t="s">
        <v>158</v>
      </c>
      <c r="C193" s="28">
        <v>2</v>
      </c>
      <c r="D193" s="42">
        <f t="shared" si="12"/>
        <v>2</v>
      </c>
      <c r="E193" s="37" t="s">
        <v>224</v>
      </c>
      <c r="F193" s="48">
        <v>0</v>
      </c>
      <c r="G193" s="30">
        <v>2</v>
      </c>
    </row>
    <row r="194" spans="1:7" ht="15.95" customHeight="1" x14ac:dyDescent="0.2">
      <c r="B194" s="2" t="s">
        <v>221</v>
      </c>
      <c r="C194" s="28">
        <v>1</v>
      </c>
      <c r="D194" s="42">
        <f t="shared" si="12"/>
        <v>0</v>
      </c>
      <c r="E194" s="37">
        <f t="shared" si="14"/>
        <v>-100</v>
      </c>
      <c r="F194" s="48">
        <v>0</v>
      </c>
      <c r="G194" s="30">
        <v>0</v>
      </c>
    </row>
    <row r="195" spans="1:7" ht="15.95" customHeight="1" x14ac:dyDescent="0.2">
      <c r="B195" s="2" t="s">
        <v>225</v>
      </c>
      <c r="C195" s="28">
        <v>0</v>
      </c>
      <c r="D195" s="42">
        <f t="shared" si="12"/>
        <v>3</v>
      </c>
      <c r="E195" s="37" t="s">
        <v>79</v>
      </c>
      <c r="F195" s="48">
        <v>2</v>
      </c>
      <c r="G195" s="30">
        <v>1</v>
      </c>
    </row>
    <row r="196" spans="1:7" ht="15.95" customHeight="1" x14ac:dyDescent="0.2">
      <c r="B196" s="1" t="s">
        <v>159</v>
      </c>
      <c r="C196" s="36">
        <v>6</v>
      </c>
      <c r="D196" s="42">
        <f t="shared" si="12"/>
        <v>15</v>
      </c>
      <c r="E196" s="37">
        <f t="shared" si="14"/>
        <v>150</v>
      </c>
      <c r="F196" s="48">
        <v>13</v>
      </c>
      <c r="G196" s="30">
        <v>2</v>
      </c>
    </row>
    <row r="197" spans="1:7" ht="15.95" customHeight="1" x14ac:dyDescent="0.2">
      <c r="B197" s="2" t="s">
        <v>186</v>
      </c>
      <c r="C197" s="36">
        <v>0</v>
      </c>
      <c r="D197" s="42">
        <f t="shared" si="12"/>
        <v>7</v>
      </c>
      <c r="E197" s="37" t="s">
        <v>79</v>
      </c>
      <c r="F197" s="48">
        <v>2</v>
      </c>
      <c r="G197" s="30">
        <v>5</v>
      </c>
    </row>
    <row r="198" spans="1:7" ht="15.95" customHeight="1" x14ac:dyDescent="0.2">
      <c r="B198" s="10" t="s">
        <v>160</v>
      </c>
      <c r="C198" s="36">
        <v>2</v>
      </c>
      <c r="D198" s="42">
        <f t="shared" si="12"/>
        <v>6</v>
      </c>
      <c r="E198" s="37">
        <f t="shared" si="14"/>
        <v>200</v>
      </c>
      <c r="F198" s="48">
        <v>4</v>
      </c>
      <c r="G198" s="30">
        <v>2</v>
      </c>
    </row>
    <row r="199" spans="1:7" ht="15.95" customHeight="1" x14ac:dyDescent="0.2">
      <c r="B199" s="2" t="s">
        <v>210</v>
      </c>
      <c r="C199" s="36">
        <v>0</v>
      </c>
      <c r="D199" s="42">
        <f t="shared" si="12"/>
        <v>2</v>
      </c>
      <c r="E199" s="37" t="s">
        <v>79</v>
      </c>
      <c r="F199" s="48">
        <v>1</v>
      </c>
      <c r="G199" s="30">
        <v>1</v>
      </c>
    </row>
    <row r="200" spans="1:7" ht="15.95" customHeight="1" x14ac:dyDescent="0.2">
      <c r="B200" s="2" t="s">
        <v>187</v>
      </c>
      <c r="C200" s="36">
        <v>2</v>
      </c>
      <c r="D200" s="42">
        <f t="shared" si="12"/>
        <v>9</v>
      </c>
      <c r="E200" s="37">
        <f t="shared" si="14"/>
        <v>350</v>
      </c>
      <c r="F200" s="48">
        <v>5</v>
      </c>
      <c r="G200" s="30">
        <v>4</v>
      </c>
    </row>
    <row r="201" spans="1:7" ht="15.95" customHeight="1" x14ac:dyDescent="0.2">
      <c r="B201" s="1" t="s">
        <v>161</v>
      </c>
      <c r="C201" s="28">
        <v>6</v>
      </c>
      <c r="D201" s="42">
        <f t="shared" si="12"/>
        <v>23</v>
      </c>
      <c r="E201" s="37">
        <f t="shared" si="14"/>
        <v>283.33333333333337</v>
      </c>
      <c r="F201" s="48">
        <v>15</v>
      </c>
      <c r="G201" s="30">
        <v>8</v>
      </c>
    </row>
    <row r="202" spans="1:7" ht="15.95" customHeight="1" x14ac:dyDescent="0.2">
      <c r="B202" s="2" t="s">
        <v>182</v>
      </c>
      <c r="C202" s="28">
        <v>3</v>
      </c>
      <c r="D202" s="42">
        <f t="shared" si="12"/>
        <v>1</v>
      </c>
      <c r="E202" s="37">
        <f t="shared" si="14"/>
        <v>-66.666666666666671</v>
      </c>
      <c r="F202" s="48">
        <v>1</v>
      </c>
      <c r="G202" s="30">
        <v>0</v>
      </c>
    </row>
    <row r="203" spans="1:7" ht="23.1" customHeight="1" x14ac:dyDescent="0.2">
      <c r="A203" s="2" t="s">
        <v>150</v>
      </c>
      <c r="C203" s="28"/>
      <c r="D203" s="42"/>
      <c r="E203" s="37"/>
      <c r="F203" s="48"/>
      <c r="G203" s="30"/>
    </row>
    <row r="204" spans="1:7" ht="15.95" customHeight="1" x14ac:dyDescent="0.2">
      <c r="B204" s="1" t="s">
        <v>162</v>
      </c>
      <c r="C204" s="28">
        <v>1</v>
      </c>
      <c r="D204" s="42">
        <f t="shared" si="12"/>
        <v>14</v>
      </c>
      <c r="E204" s="37">
        <f t="shared" si="14"/>
        <v>1300</v>
      </c>
      <c r="F204" s="48">
        <v>8</v>
      </c>
      <c r="G204" s="30">
        <v>6</v>
      </c>
    </row>
    <row r="205" spans="1:7" ht="15.95" customHeight="1" x14ac:dyDescent="0.2">
      <c r="B205" s="2" t="s">
        <v>163</v>
      </c>
      <c r="C205" s="28">
        <v>2</v>
      </c>
      <c r="D205" s="42">
        <f t="shared" si="12"/>
        <v>9</v>
      </c>
      <c r="E205" s="37">
        <f t="shared" si="14"/>
        <v>350</v>
      </c>
      <c r="F205" s="48">
        <v>5</v>
      </c>
      <c r="G205" s="30">
        <v>4</v>
      </c>
    </row>
    <row r="206" spans="1:7" ht="15.95" customHeight="1" x14ac:dyDescent="0.2">
      <c r="B206" s="2" t="s">
        <v>211</v>
      </c>
      <c r="C206" s="28">
        <v>0</v>
      </c>
      <c r="D206" s="42">
        <f t="shared" si="12"/>
        <v>5</v>
      </c>
      <c r="E206" s="37" t="s">
        <v>79</v>
      </c>
      <c r="F206" s="48">
        <v>3</v>
      </c>
      <c r="G206" s="30">
        <v>2</v>
      </c>
    </row>
    <row r="207" spans="1:7" ht="15.95" customHeight="1" x14ac:dyDescent="0.2">
      <c r="B207" s="2" t="s">
        <v>164</v>
      </c>
      <c r="C207" s="28">
        <v>0</v>
      </c>
      <c r="D207" s="42">
        <f t="shared" si="12"/>
        <v>5</v>
      </c>
      <c r="E207" s="37" t="s">
        <v>79</v>
      </c>
      <c r="F207" s="48">
        <v>3</v>
      </c>
      <c r="G207" s="30">
        <v>2</v>
      </c>
    </row>
    <row r="208" spans="1:7" ht="15.95" customHeight="1" x14ac:dyDescent="0.2">
      <c r="B208" s="1" t="s">
        <v>165</v>
      </c>
      <c r="C208" s="28">
        <v>3</v>
      </c>
      <c r="D208" s="42">
        <f t="shared" si="12"/>
        <v>23</v>
      </c>
      <c r="E208" s="37">
        <f>(((D208/C208-1)*100))</f>
        <v>666.66666666666674</v>
      </c>
      <c r="F208" s="48">
        <v>12</v>
      </c>
      <c r="G208" s="30">
        <v>11</v>
      </c>
    </row>
    <row r="209" spans="1:7" ht="23.1" customHeight="1" x14ac:dyDescent="0.2">
      <c r="A209" s="2" t="s">
        <v>166</v>
      </c>
      <c r="B209" s="3"/>
      <c r="C209" s="13">
        <f>SUM(C210:C222)</f>
        <v>472</v>
      </c>
      <c r="D209" s="42">
        <f>SUM(D210:D222)</f>
        <v>545</v>
      </c>
      <c r="E209" s="37">
        <f>(((D209/C209-1)*100))</f>
        <v>15.466101694915245</v>
      </c>
      <c r="F209" s="47">
        <f>SUM(F210:F222)</f>
        <v>318</v>
      </c>
      <c r="G209" s="44">
        <f>SUM(G210:G222)</f>
        <v>227</v>
      </c>
    </row>
    <row r="210" spans="1:7" ht="15.95" customHeight="1" x14ac:dyDescent="0.2">
      <c r="B210" s="1" t="s">
        <v>167</v>
      </c>
      <c r="C210" s="28">
        <v>384</v>
      </c>
      <c r="D210" s="42">
        <f>SUM(F210:G210)</f>
        <v>363</v>
      </c>
      <c r="E210" s="37">
        <f t="shared" ref="E210:E222" si="15">(((D210/C210-1)*100))</f>
        <v>-5.46875</v>
      </c>
      <c r="F210" s="48">
        <v>215</v>
      </c>
      <c r="G210" s="30">
        <v>148</v>
      </c>
    </row>
    <row r="211" spans="1:7" ht="15.95" customHeight="1" x14ac:dyDescent="0.2">
      <c r="B211" s="1" t="s">
        <v>168</v>
      </c>
      <c r="C211" s="28">
        <v>3</v>
      </c>
      <c r="D211" s="42">
        <f t="shared" ref="D211:D222" si="16">SUM(F211:G211)</f>
        <v>12</v>
      </c>
      <c r="E211" s="37">
        <f t="shared" si="15"/>
        <v>300</v>
      </c>
      <c r="F211" s="48">
        <v>8</v>
      </c>
      <c r="G211" s="30">
        <v>4</v>
      </c>
    </row>
    <row r="212" spans="1:7" ht="15.95" customHeight="1" x14ac:dyDescent="0.2">
      <c r="B212" s="1" t="s">
        <v>222</v>
      </c>
      <c r="C212" s="28">
        <v>1</v>
      </c>
      <c r="D212" s="42">
        <f t="shared" si="16"/>
        <v>0</v>
      </c>
      <c r="E212" s="37">
        <f t="shared" si="15"/>
        <v>-100</v>
      </c>
      <c r="F212" s="48">
        <v>0</v>
      </c>
      <c r="G212" s="30">
        <v>0</v>
      </c>
    </row>
    <row r="213" spans="1:7" ht="15.95" customHeight="1" x14ac:dyDescent="0.2">
      <c r="B213" s="1" t="s">
        <v>212</v>
      </c>
      <c r="C213" s="28">
        <v>1</v>
      </c>
      <c r="D213" s="42">
        <f t="shared" si="16"/>
        <v>7</v>
      </c>
      <c r="E213" s="37">
        <f t="shared" si="15"/>
        <v>600</v>
      </c>
      <c r="F213" s="48">
        <v>3</v>
      </c>
      <c r="G213" s="30">
        <v>4</v>
      </c>
    </row>
    <row r="214" spans="1:7" ht="15.95" customHeight="1" x14ac:dyDescent="0.2">
      <c r="B214" s="2" t="s">
        <v>190</v>
      </c>
      <c r="C214" s="28">
        <v>0</v>
      </c>
      <c r="D214" s="42">
        <f t="shared" si="16"/>
        <v>3</v>
      </c>
      <c r="E214" s="37" t="s">
        <v>79</v>
      </c>
      <c r="F214" s="48">
        <v>2</v>
      </c>
      <c r="G214" s="30">
        <v>1</v>
      </c>
    </row>
    <row r="215" spans="1:7" ht="15.95" customHeight="1" x14ac:dyDescent="0.2">
      <c r="B215" s="2" t="s">
        <v>177</v>
      </c>
      <c r="C215" s="28">
        <v>0</v>
      </c>
      <c r="D215" s="42">
        <f t="shared" si="16"/>
        <v>10</v>
      </c>
      <c r="E215" s="37" t="s">
        <v>79</v>
      </c>
      <c r="F215" s="48">
        <v>6</v>
      </c>
      <c r="G215" s="30">
        <v>4</v>
      </c>
    </row>
    <row r="216" spans="1:7" ht="15.95" customHeight="1" x14ac:dyDescent="0.2">
      <c r="B216" s="2" t="s">
        <v>213</v>
      </c>
      <c r="C216" s="28">
        <v>0</v>
      </c>
      <c r="D216" s="42">
        <f t="shared" si="16"/>
        <v>9</v>
      </c>
      <c r="E216" s="37" t="s">
        <v>79</v>
      </c>
      <c r="F216" s="48">
        <v>7</v>
      </c>
      <c r="G216" s="30">
        <v>2</v>
      </c>
    </row>
    <row r="217" spans="1:7" ht="15.95" customHeight="1" x14ac:dyDescent="0.2">
      <c r="B217" s="1" t="s">
        <v>169</v>
      </c>
      <c r="C217" s="28">
        <v>81</v>
      </c>
      <c r="D217" s="42">
        <f t="shared" si="16"/>
        <v>116</v>
      </c>
      <c r="E217" s="37">
        <f t="shared" si="15"/>
        <v>43.209876543209866</v>
      </c>
      <c r="F217" s="48">
        <v>60</v>
      </c>
      <c r="G217" s="30">
        <v>56</v>
      </c>
    </row>
    <row r="218" spans="1:7" ht="15.95" customHeight="1" x14ac:dyDescent="0.2">
      <c r="B218" s="2" t="s">
        <v>170</v>
      </c>
      <c r="C218" s="28">
        <v>0</v>
      </c>
      <c r="D218" s="42">
        <f t="shared" si="16"/>
        <v>8</v>
      </c>
      <c r="E218" s="37" t="s">
        <v>79</v>
      </c>
      <c r="F218" s="48">
        <v>3</v>
      </c>
      <c r="G218" s="30">
        <v>5</v>
      </c>
    </row>
    <row r="219" spans="1:7" ht="15.95" customHeight="1" x14ac:dyDescent="0.2">
      <c r="B219" s="2" t="s">
        <v>214</v>
      </c>
      <c r="C219" s="28">
        <v>1</v>
      </c>
      <c r="D219" s="42">
        <f t="shared" si="16"/>
        <v>1</v>
      </c>
      <c r="E219" s="37" t="s">
        <v>224</v>
      </c>
      <c r="F219" s="48">
        <v>1</v>
      </c>
      <c r="G219" s="30">
        <v>0</v>
      </c>
    </row>
    <row r="220" spans="1:7" ht="15.95" customHeight="1" x14ac:dyDescent="0.2">
      <c r="B220" s="2" t="s">
        <v>215</v>
      </c>
      <c r="C220" s="28">
        <v>0</v>
      </c>
      <c r="D220" s="42">
        <f t="shared" si="16"/>
        <v>7</v>
      </c>
      <c r="E220" s="37" t="s">
        <v>79</v>
      </c>
      <c r="F220" s="48">
        <v>6</v>
      </c>
      <c r="G220" s="30">
        <v>1</v>
      </c>
    </row>
    <row r="221" spans="1:7" ht="15.95" customHeight="1" x14ac:dyDescent="0.2">
      <c r="B221" s="2" t="s">
        <v>191</v>
      </c>
      <c r="C221" s="28">
        <v>0</v>
      </c>
      <c r="D221" s="42">
        <f t="shared" si="16"/>
        <v>2</v>
      </c>
      <c r="E221" s="37" t="s">
        <v>79</v>
      </c>
      <c r="F221" s="48">
        <v>1</v>
      </c>
      <c r="G221" s="30">
        <v>1</v>
      </c>
    </row>
    <row r="222" spans="1:7" ht="15.95" customHeight="1" x14ac:dyDescent="0.2">
      <c r="B222" s="1" t="s">
        <v>171</v>
      </c>
      <c r="C222" s="28">
        <v>1</v>
      </c>
      <c r="D222" s="42">
        <f t="shared" si="16"/>
        <v>7</v>
      </c>
      <c r="E222" s="37">
        <f t="shared" si="15"/>
        <v>600</v>
      </c>
      <c r="F222" s="48">
        <v>6</v>
      </c>
      <c r="G222" s="30">
        <v>1</v>
      </c>
    </row>
    <row r="223" spans="1:7" ht="9.9499999999999993" customHeight="1" x14ac:dyDescent="0.2">
      <c r="A223" s="17"/>
      <c r="B223" s="17"/>
      <c r="C223" s="18"/>
      <c r="D223" s="43"/>
      <c r="E223" s="38"/>
      <c r="F223" s="50"/>
      <c r="G223" s="17"/>
    </row>
    <row r="224" spans="1:7" ht="9.9499999999999993" customHeight="1" x14ac:dyDescent="0.2">
      <c r="A224" s="1"/>
      <c r="B224" s="1"/>
      <c r="C224" s="1"/>
      <c r="D224" s="19"/>
      <c r="E224" s="20"/>
    </row>
    <row r="225" spans="1:5" ht="15" customHeight="1" x14ac:dyDescent="0.2">
      <c r="A225" s="21" t="s">
        <v>172</v>
      </c>
      <c r="B225" s="22"/>
      <c r="C225" s="23"/>
      <c r="D225" s="24"/>
      <c r="E225" s="25"/>
    </row>
    <row r="226" spans="1:5" ht="15" customHeight="1" x14ac:dyDescent="0.2">
      <c r="A226" s="21" t="s">
        <v>173</v>
      </c>
      <c r="B226" s="22"/>
      <c r="C226" s="23"/>
      <c r="D226" s="24"/>
      <c r="E226" s="25"/>
    </row>
    <row r="227" spans="1:5" ht="15" customHeight="1" x14ac:dyDescent="0.2">
      <c r="A227" s="21" t="s">
        <v>174</v>
      </c>
      <c r="B227" s="22"/>
      <c r="C227" s="23"/>
      <c r="D227" s="24"/>
      <c r="E227" s="25"/>
    </row>
    <row r="228" spans="1:5" ht="15" customHeight="1" x14ac:dyDescent="0.2">
      <c r="A228" s="21" t="s">
        <v>175</v>
      </c>
      <c r="B228" s="22"/>
      <c r="C228" s="23"/>
      <c r="D228" s="24"/>
    </row>
  </sheetData>
  <mergeCells count="12">
    <mergeCell ref="A12:B12"/>
    <mergeCell ref="A1:G1"/>
    <mergeCell ref="A2:G2"/>
    <mergeCell ref="A3:G3"/>
    <mergeCell ref="B4:E4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VISITANTES </vt:lpstr>
      <vt:lpstr>'VISITANTES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RAQUEL LA FONTAINE</cp:lastModifiedBy>
  <cp:lastPrinted>2025-12-18T15:48:59Z</cp:lastPrinted>
  <dcterms:created xsi:type="dcterms:W3CDTF">2025-08-07T20:15:18Z</dcterms:created>
  <dcterms:modified xsi:type="dcterms:W3CDTF">2025-12-18T15:51:44Z</dcterms:modified>
</cp:coreProperties>
</file>